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64.161.176.100\S-Kenkyou\研究支援係100\03  外部資金\共同研究契約　書類ひながた\◎共同研究ひながた【通常】\"/>
    </mc:Choice>
  </mc:AlternateContent>
  <xr:revisionPtr revIDLastSave="0" documentId="13_ncr:1_{BC595B9A-E2FE-4E64-BEE1-425A4A3C2D3D}" xr6:coauthVersionLast="47" xr6:coauthVersionMax="47" xr10:uidLastSave="{00000000-0000-0000-0000-000000000000}"/>
  <bookViews>
    <workbookView xWindow="3330" yWindow="240" windowWidth="23130" windowHeight="15300" xr2:uid="{A3F10D86-CE05-466B-BFE4-33B008C0966E}"/>
  </bookViews>
  <sheets>
    <sheet name="共同研究申込書" sheetId="1" r:id="rId1"/>
    <sheet name="算定内訳書" sheetId="3" r:id="rId2"/>
    <sheet name="【記入例】共同研究申込書" sheetId="2" r:id="rId3"/>
  </sheets>
  <definedNames>
    <definedName name="_xlnm.Print_Area" localSheetId="2">【記入例】共同研究申込書!$A$1:$G$103</definedName>
    <definedName name="_xlnm.Print_Area" localSheetId="0">共同研究申込書!$A$1:$G$103</definedName>
    <definedName name="_xlnm.Print_Area" localSheetId="1">算定内訳書!$B$1:$I$52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H106" i="1" l="1"/>
  <c r="KG106" i="1"/>
  <c r="KF106" i="1"/>
  <c r="KE106" i="1"/>
  <c r="KD106" i="1"/>
  <c r="KC106" i="1"/>
  <c r="KB106" i="1"/>
  <c r="KA106" i="1"/>
  <c r="JZ106" i="1"/>
  <c r="JY106" i="1"/>
  <c r="JX106" i="1"/>
  <c r="JW106" i="1"/>
  <c r="JV106" i="1"/>
  <c r="JU106" i="1"/>
  <c r="JT106" i="1"/>
  <c r="JS106" i="1"/>
  <c r="JR106" i="1"/>
  <c r="JQ106" i="1"/>
  <c r="JP106" i="1"/>
  <c r="JO106" i="1"/>
  <c r="JN106" i="1"/>
  <c r="JM106" i="1"/>
  <c r="JL106" i="1"/>
  <c r="JK106" i="1"/>
  <c r="JJ106" i="1"/>
  <c r="JI106" i="1"/>
  <c r="JH106" i="1"/>
  <c r="JG106" i="1"/>
  <c r="JF106" i="1"/>
  <c r="JE106" i="1"/>
  <c r="JD106" i="1"/>
  <c r="JC106" i="1"/>
  <c r="JB106" i="1"/>
  <c r="IY106" i="1"/>
  <c r="IX106" i="1"/>
  <c r="IW106" i="1"/>
  <c r="IV106" i="1"/>
  <c r="IS106" i="1"/>
  <c r="IR106" i="1"/>
  <c r="IQ106" i="1"/>
  <c r="IP106" i="1"/>
  <c r="IM106" i="1"/>
  <c r="IL106" i="1"/>
  <c r="IK106" i="1"/>
  <c r="IJ106" i="1"/>
  <c r="IG106" i="1"/>
  <c r="IF106" i="1"/>
  <c r="IE106" i="1"/>
  <c r="ID106" i="1"/>
  <c r="IA106" i="1"/>
  <c r="HZ106" i="1"/>
  <c r="HY106" i="1"/>
  <c r="HX106" i="1"/>
  <c r="HU106" i="1"/>
  <c r="HT106" i="1"/>
  <c r="HS106" i="1"/>
  <c r="HR106" i="1"/>
  <c r="HO106" i="1"/>
  <c r="HN106" i="1"/>
  <c r="HM106" i="1"/>
  <c r="HL106" i="1"/>
  <c r="HI106" i="1"/>
  <c r="HH106" i="1"/>
  <c r="HG106" i="1"/>
  <c r="HF106" i="1"/>
  <c r="HC106" i="1"/>
  <c r="HB106" i="1"/>
  <c r="HA106" i="1"/>
  <c r="GZ106" i="1"/>
  <c r="GV106" i="1"/>
  <c r="GU106" i="1"/>
  <c r="GT106" i="1"/>
  <c r="GR106" i="1"/>
  <c r="GQ106" i="1"/>
  <c r="GP106" i="1"/>
  <c r="GO106" i="1"/>
  <c r="GN106" i="1"/>
  <c r="GM106" i="1"/>
  <c r="GL106" i="1"/>
  <c r="GK106" i="1"/>
  <c r="GJ106" i="1"/>
  <c r="GI106" i="1"/>
  <c r="GH106" i="1"/>
  <c r="GG106" i="1"/>
  <c r="GF106" i="1"/>
  <c r="GE106" i="1"/>
  <c r="GD106" i="1"/>
  <c r="GC106" i="1"/>
  <c r="GB106" i="1"/>
  <c r="GA106" i="1"/>
  <c r="FZ106" i="1"/>
  <c r="FY106" i="1"/>
  <c r="FX106" i="1"/>
  <c r="FW106" i="1"/>
  <c r="FV106" i="1"/>
  <c r="FU106" i="1"/>
  <c r="FT106" i="1"/>
  <c r="FS106" i="1"/>
  <c r="FR106" i="1"/>
  <c r="FQ106" i="1"/>
  <c r="FP106" i="1"/>
  <c r="FO106" i="1"/>
  <c r="FN106" i="1"/>
  <c r="FM106" i="1"/>
  <c r="FL106" i="1"/>
  <c r="FK106" i="1"/>
  <c r="FJ106" i="1"/>
  <c r="FI106" i="1"/>
  <c r="FH106" i="1"/>
  <c r="FG106" i="1"/>
  <c r="FF106" i="1"/>
  <c r="FE106" i="1"/>
  <c r="FD106" i="1"/>
  <c r="FC106" i="1"/>
  <c r="FB106" i="1"/>
  <c r="FA106" i="1"/>
  <c r="EZ106" i="1"/>
  <c r="EY106" i="1"/>
  <c r="EX106" i="1"/>
  <c r="EW106" i="1"/>
  <c r="EV106" i="1"/>
  <c r="EU106" i="1"/>
  <c r="ET106" i="1"/>
  <c r="ES106" i="1"/>
  <c r="ER106" i="1"/>
  <c r="EQ106" i="1"/>
  <c r="EP106" i="1"/>
  <c r="EO106" i="1"/>
  <c r="EN106" i="1"/>
  <c r="EM106" i="1"/>
  <c r="EL106" i="1"/>
  <c r="EK106" i="1"/>
  <c r="EJ106" i="1"/>
  <c r="EI106" i="1"/>
  <c r="EH106" i="1"/>
  <c r="EG106" i="1"/>
  <c r="EF106" i="1"/>
  <c r="EE106" i="1"/>
  <c r="ED106" i="1"/>
  <c r="EC106" i="1"/>
  <c r="EB106" i="1"/>
  <c r="EA106" i="1"/>
  <c r="DZ106" i="1"/>
  <c r="DY106" i="1"/>
  <c r="DX106" i="1"/>
  <c r="DW106" i="1"/>
  <c r="DV106" i="1"/>
  <c r="DU106" i="1"/>
  <c r="DT106" i="1"/>
  <c r="DS106" i="1"/>
  <c r="DR106" i="1"/>
  <c r="DQ106" i="1"/>
  <c r="DP106" i="1"/>
  <c r="DO106" i="1"/>
  <c r="DN106" i="1"/>
  <c r="DM106" i="1"/>
  <c r="DL106" i="1"/>
  <c r="DK106" i="1"/>
  <c r="DJ106" i="1"/>
  <c r="DI106" i="1"/>
  <c r="DH106" i="1"/>
  <c r="DG106" i="1"/>
  <c r="DF106" i="1"/>
  <c r="DE106" i="1"/>
  <c r="DD106" i="1"/>
  <c r="DC106" i="1"/>
  <c r="DB106" i="1"/>
  <c r="DA106" i="1"/>
  <c r="CZ106" i="1"/>
  <c r="CY106" i="1"/>
  <c r="CX106" i="1"/>
  <c r="CW106" i="1"/>
  <c r="CV106" i="1"/>
  <c r="CU106" i="1"/>
  <c r="CT106" i="1"/>
  <c r="CS106" i="1"/>
  <c r="CR106" i="1"/>
  <c r="CQ106" i="1"/>
  <c r="CP106" i="1"/>
  <c r="CO106" i="1"/>
  <c r="CN106" i="1"/>
  <c r="CM106" i="1"/>
  <c r="CL106" i="1"/>
  <c r="CK106" i="1"/>
  <c r="CJ106" i="1"/>
  <c r="CI106" i="1"/>
  <c r="CH106" i="1"/>
  <c r="CG106" i="1"/>
  <c r="CF106" i="1"/>
  <c r="CE106" i="1"/>
  <c r="CB106" i="1"/>
  <c r="CA106" i="1"/>
  <c r="BZ106" i="1"/>
  <c r="BY106" i="1"/>
  <c r="BX106" i="1"/>
  <c r="BU106" i="1"/>
  <c r="BT106" i="1"/>
  <c r="BS106" i="1"/>
  <c r="BR106" i="1"/>
  <c r="BQ106" i="1"/>
  <c r="BN106" i="1"/>
  <c r="BM106" i="1"/>
  <c r="BL106" i="1"/>
  <c r="BK106" i="1"/>
  <c r="BJ106" i="1"/>
  <c r="BG106" i="1"/>
  <c r="BF106" i="1"/>
  <c r="BE106" i="1"/>
  <c r="BD106" i="1"/>
  <c r="BC106" i="1"/>
  <c r="AZ106" i="1"/>
  <c r="AY106" i="1"/>
  <c r="AX106" i="1"/>
  <c r="AW106" i="1"/>
  <c r="AV106" i="1"/>
  <c r="AS106" i="1"/>
  <c r="AR106" i="1"/>
  <c r="AQ106" i="1"/>
  <c r="AP106" i="1"/>
  <c r="AO106" i="1"/>
  <c r="AL106" i="1"/>
  <c r="AK106" i="1"/>
  <c r="AJ106" i="1"/>
  <c r="AI106" i="1"/>
  <c r="AH106" i="1"/>
  <c r="AE106" i="1"/>
  <c r="AD106" i="1"/>
  <c r="AC106" i="1"/>
  <c r="AB106" i="1"/>
  <c r="AA106" i="1"/>
  <c r="X106" i="1"/>
  <c r="W106" i="1"/>
  <c r="V106" i="1"/>
  <c r="U106" i="1"/>
  <c r="T106" i="1"/>
  <c r="Q106" i="1"/>
  <c r="P106" i="1"/>
  <c r="O106" i="1"/>
  <c r="M106" i="1"/>
  <c r="L106" i="1"/>
  <c r="K106" i="1"/>
  <c r="J106" i="1"/>
  <c r="I106" i="1"/>
  <c r="H106" i="1"/>
  <c r="C12" i="3"/>
  <c r="D12" i="3"/>
  <c r="D10" i="3"/>
  <c r="E30" i="3"/>
  <c r="E27" i="3"/>
  <c r="D30" i="3"/>
  <c r="D27" i="3"/>
  <c r="D32" i="3"/>
  <c r="D31" i="3"/>
  <c r="D29" i="3"/>
  <c r="D28" i="3"/>
  <c r="D26" i="3"/>
  <c r="D25" i="3"/>
  <c r="E25" i="3"/>
  <c r="C8" i="3"/>
  <c r="C5" i="3"/>
  <c r="C10" i="3"/>
  <c r="C48" i="3"/>
  <c r="C47" i="3"/>
  <c r="C41" i="3"/>
  <c r="D41" i="3"/>
  <c r="E41" i="3" s="1"/>
  <c r="F41" i="3" s="1"/>
  <c r="G72" i="1" s="1"/>
  <c r="F72" i="2"/>
  <c r="GV106" i="2" s="1"/>
  <c r="KH106" i="2"/>
  <c r="KG106" i="2"/>
  <c r="KF106" i="2"/>
  <c r="KE106" i="2"/>
  <c r="KD106" i="2"/>
  <c r="KC106" i="2"/>
  <c r="KB106" i="2"/>
  <c r="KA106" i="2"/>
  <c r="JZ106" i="2"/>
  <c r="JY106" i="2"/>
  <c r="JX106" i="2"/>
  <c r="JW106" i="2"/>
  <c r="JV106" i="2"/>
  <c r="JU106" i="2"/>
  <c r="JT106" i="2"/>
  <c r="JS106" i="2"/>
  <c r="JR106" i="2"/>
  <c r="JQ106" i="2"/>
  <c r="JP106" i="2"/>
  <c r="JO106" i="2"/>
  <c r="JN106" i="2"/>
  <c r="JM106" i="2"/>
  <c r="JL106" i="2"/>
  <c r="JK106" i="2"/>
  <c r="JJ106" i="2"/>
  <c r="JI106" i="2"/>
  <c r="JH106" i="2"/>
  <c r="JG106" i="2"/>
  <c r="JF106" i="2"/>
  <c r="JE106" i="2"/>
  <c r="JD106" i="2"/>
  <c r="JC106" i="2"/>
  <c r="JB106" i="2"/>
  <c r="IY106" i="2"/>
  <c r="IX106" i="2"/>
  <c r="IW106" i="2"/>
  <c r="IV106" i="2"/>
  <c r="IS106" i="2"/>
  <c r="IR106" i="2"/>
  <c r="IQ106" i="2"/>
  <c r="IP106" i="2"/>
  <c r="IM106" i="2"/>
  <c r="IL106" i="2"/>
  <c r="IK106" i="2"/>
  <c r="IJ106" i="2"/>
  <c r="IG106" i="2"/>
  <c r="IF106" i="2"/>
  <c r="IE106" i="2"/>
  <c r="ID106" i="2"/>
  <c r="IA106" i="2"/>
  <c r="HZ106" i="2"/>
  <c r="HY106" i="2"/>
  <c r="HX106" i="2"/>
  <c r="HU106" i="2"/>
  <c r="HT106" i="2"/>
  <c r="HS106" i="2"/>
  <c r="HR106" i="2"/>
  <c r="HO106" i="2"/>
  <c r="HN106" i="2"/>
  <c r="HM106" i="2"/>
  <c r="HL106" i="2"/>
  <c r="HI106" i="2"/>
  <c r="HH106" i="2"/>
  <c r="HG106" i="2"/>
  <c r="HF106" i="2"/>
  <c r="HC106" i="2"/>
  <c r="HB106" i="2"/>
  <c r="HA106" i="2"/>
  <c r="GZ106" i="2"/>
  <c r="GW106" i="2"/>
  <c r="GU106" i="2"/>
  <c r="GT106" i="2"/>
  <c r="GQ106" i="2"/>
  <c r="GP106" i="2"/>
  <c r="GO106" i="2"/>
  <c r="GN106" i="2"/>
  <c r="GM106" i="2"/>
  <c r="GL106" i="2"/>
  <c r="GK106" i="2"/>
  <c r="GJ106" i="2"/>
  <c r="GI106" i="2"/>
  <c r="GH106" i="2"/>
  <c r="GG106" i="2"/>
  <c r="GF106" i="2"/>
  <c r="GE106" i="2"/>
  <c r="GD106" i="2"/>
  <c r="GC106" i="2"/>
  <c r="GB106" i="2"/>
  <c r="GA106" i="2"/>
  <c r="FZ106" i="2"/>
  <c r="FY106" i="2"/>
  <c r="FX106" i="2"/>
  <c r="FW106" i="2"/>
  <c r="FV106" i="2"/>
  <c r="FU106" i="2"/>
  <c r="FT106" i="2"/>
  <c r="FS106" i="2"/>
  <c r="FR106" i="2"/>
  <c r="FQ106" i="2"/>
  <c r="FP106" i="2"/>
  <c r="FO106" i="2"/>
  <c r="FN106" i="2"/>
  <c r="FM106" i="2"/>
  <c r="FL106" i="2"/>
  <c r="FK106" i="2"/>
  <c r="FJ106" i="2"/>
  <c r="FI106" i="2"/>
  <c r="FH106" i="2"/>
  <c r="FG106" i="2"/>
  <c r="FF106" i="2"/>
  <c r="FE106" i="2"/>
  <c r="FD106" i="2"/>
  <c r="FC106" i="2"/>
  <c r="FB106" i="2"/>
  <c r="FA106" i="2"/>
  <c r="EZ106" i="2"/>
  <c r="EY106" i="2"/>
  <c r="EX106" i="2"/>
  <c r="EW106" i="2"/>
  <c r="EV106" i="2"/>
  <c r="EU106" i="2"/>
  <c r="ET106" i="2"/>
  <c r="ES106" i="2"/>
  <c r="ER106" i="2"/>
  <c r="EQ106" i="2"/>
  <c r="EP106" i="2"/>
  <c r="EO106" i="2"/>
  <c r="EN106" i="2"/>
  <c r="EM106" i="2"/>
  <c r="EL106" i="2"/>
  <c r="EK106" i="2"/>
  <c r="EJ106" i="2"/>
  <c r="EI106" i="2"/>
  <c r="EH106" i="2"/>
  <c r="EG106" i="2"/>
  <c r="EF106" i="2"/>
  <c r="EE106" i="2"/>
  <c r="ED106" i="2"/>
  <c r="EC106" i="2"/>
  <c r="EB106" i="2"/>
  <c r="EA106" i="2"/>
  <c r="DZ106" i="2"/>
  <c r="DY106" i="2"/>
  <c r="DX106" i="2"/>
  <c r="DW106" i="2"/>
  <c r="DV106" i="2"/>
  <c r="DU106" i="2"/>
  <c r="DT106" i="2"/>
  <c r="DS106" i="2"/>
  <c r="DR106" i="2"/>
  <c r="DQ106" i="2"/>
  <c r="DP106" i="2"/>
  <c r="DO106" i="2"/>
  <c r="DN106" i="2"/>
  <c r="DM106" i="2"/>
  <c r="DL106" i="2"/>
  <c r="DK106" i="2"/>
  <c r="DJ106" i="2"/>
  <c r="DI106" i="2"/>
  <c r="DH106" i="2"/>
  <c r="DG106" i="2"/>
  <c r="DF106" i="2"/>
  <c r="DE106" i="2"/>
  <c r="DD106" i="2"/>
  <c r="DC106" i="2"/>
  <c r="DB106" i="2"/>
  <c r="DA106" i="2"/>
  <c r="CZ106" i="2"/>
  <c r="CY106" i="2"/>
  <c r="CX106" i="2"/>
  <c r="CW106" i="2"/>
  <c r="CV106" i="2"/>
  <c r="CU106" i="2"/>
  <c r="CT106" i="2"/>
  <c r="CS106" i="2"/>
  <c r="CR106" i="2"/>
  <c r="CQ106" i="2"/>
  <c r="CP106" i="2"/>
  <c r="CO106" i="2"/>
  <c r="CN106" i="2"/>
  <c r="CM106" i="2"/>
  <c r="CL106" i="2"/>
  <c r="CK106" i="2"/>
  <c r="CJ106" i="2"/>
  <c r="CI106" i="2"/>
  <c r="CH106" i="2"/>
  <c r="CG106" i="2"/>
  <c r="CF106" i="2"/>
  <c r="CE106" i="2"/>
  <c r="CB106" i="2"/>
  <c r="CA106" i="2"/>
  <c r="BZ106" i="2"/>
  <c r="BY106" i="2"/>
  <c r="BX106" i="2"/>
  <c r="BU106" i="2"/>
  <c r="BT106" i="2"/>
  <c r="BS106" i="2"/>
  <c r="BR106" i="2"/>
  <c r="BQ106" i="2"/>
  <c r="BN106" i="2"/>
  <c r="BM106" i="2"/>
  <c r="BL106" i="2"/>
  <c r="BK106" i="2"/>
  <c r="BJ106" i="2"/>
  <c r="BG106" i="2"/>
  <c r="BF106" i="2"/>
  <c r="BE106" i="2"/>
  <c r="BD106" i="2"/>
  <c r="BC106" i="2"/>
  <c r="AZ106" i="2"/>
  <c r="AY106" i="2"/>
  <c r="AX106" i="2"/>
  <c r="AW106" i="2"/>
  <c r="AV106" i="2"/>
  <c r="AS106" i="2"/>
  <c r="AR106" i="2"/>
  <c r="AQ106" i="2"/>
  <c r="AP106" i="2"/>
  <c r="AO106" i="2"/>
  <c r="AL106" i="2"/>
  <c r="AK106" i="2"/>
  <c r="AJ106" i="2"/>
  <c r="AI106" i="2"/>
  <c r="AH106" i="2"/>
  <c r="AE106" i="2"/>
  <c r="AD106" i="2"/>
  <c r="AC106" i="2"/>
  <c r="AB106" i="2"/>
  <c r="AA106" i="2"/>
  <c r="X106" i="2"/>
  <c r="W106" i="2"/>
  <c r="V106" i="2"/>
  <c r="U106" i="2"/>
  <c r="T106" i="2"/>
  <c r="Q106" i="2"/>
  <c r="P106" i="2"/>
  <c r="O106" i="2"/>
  <c r="M106" i="2"/>
  <c r="L106" i="2"/>
  <c r="K106" i="2"/>
  <c r="J106" i="2"/>
  <c r="I106" i="2"/>
  <c r="H106" i="2"/>
  <c r="G106" i="2"/>
  <c r="B72" i="2"/>
  <c r="GR106" i="2" s="1"/>
  <c r="G106" i="1"/>
  <c r="D33" i="3" l="1"/>
  <c r="D44" i="3" s="1"/>
  <c r="F33" i="3"/>
  <c r="E33" i="3"/>
  <c r="E44" i="3" s="1"/>
  <c r="GW106" i="1"/>
  <c r="D72" i="1" l="1"/>
  <c r="F36" i="3"/>
  <c r="F44" i="3" s="1"/>
  <c r="F72" i="1" l="1"/>
  <c r="B72" i="1"/>
  <c r="D15" i="3"/>
  <c r="H1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ke-shien</author>
    <author>海洋大研究支援係</author>
  </authors>
  <commentList>
    <comment ref="C47" authorId="0" shapeId="0" xr:uid="{BCAF0C1F-ADA3-418F-A33B-6B10E556399D}">
      <text>
        <r>
          <rPr>
            <sz val="10"/>
            <color indexed="81"/>
            <rFont val="MS P ゴシック"/>
            <family val="3"/>
            <charset val="128"/>
          </rPr>
          <t>政府等の調査に必要になるため、記入願います。</t>
        </r>
      </text>
    </comment>
    <comment ref="A70" authorId="1" shapeId="0" xr:uid="{17E76F38-E81F-4DE8-A72D-1FD60608C9E6}">
      <text>
        <r>
          <rPr>
            <sz val="10"/>
            <color indexed="81"/>
            <rFont val="MS P ゴシック"/>
            <family val="3"/>
            <charset val="128"/>
          </rPr>
          <t>先に「算定内訳書」シートにご記入ください。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海洋大研究支援係</author>
    <author>東京商船大学</author>
  </authors>
  <commentList>
    <comment ref="H15" authorId="0" shapeId="0" xr:uid="{B16BFB14-9259-4E69-A9D9-DF4F9CFE9978}">
      <text>
        <r>
          <rPr>
            <sz val="9"/>
            <color indexed="81"/>
            <rFont val="ＭＳ Ｐゴシック"/>
            <family val="3"/>
            <charset val="128"/>
          </rPr>
          <t>税率10％</t>
        </r>
      </text>
    </comment>
    <comment ref="E24" authorId="0" shapeId="0" xr:uid="{A244BCED-298F-4929-B1A2-2A8F70886086}">
      <text>
        <r>
          <rPr>
            <sz val="9"/>
            <color indexed="81"/>
            <rFont val="ＭＳ Ｐゴシック"/>
            <family val="3"/>
            <charset val="128"/>
          </rPr>
          <t>税率10%</t>
        </r>
      </text>
    </comment>
    <comment ref="C25" authorId="1" shapeId="0" xr:uid="{4DDE9CB9-C42C-4B2D-B079-B84DFC0AA0D8}">
      <text>
        <r>
          <rPr>
            <sz val="9"/>
            <color indexed="81"/>
            <rFont val="ＭＳ Ｐゴシック"/>
            <family val="3"/>
            <charset val="128"/>
          </rPr>
          <t xml:space="preserve">協力者に払う経費なので、消費税法上の不課税
</t>
        </r>
      </text>
    </comment>
    <comment ref="C27" authorId="1" shapeId="0" xr:uid="{CEBA32F9-9E80-4B8C-81AF-307A6F6D331A}">
      <text>
        <r>
          <rPr>
            <sz val="9"/>
            <color indexed="81"/>
            <rFont val="ＭＳ Ｐゴシック"/>
            <family val="3"/>
            <charset val="128"/>
          </rPr>
          <t>消費税法上の不課税商品</t>
        </r>
      </text>
    </comment>
    <comment ref="C30" authorId="1" shapeId="0" xr:uid="{8C4BCF89-E1AA-4CC5-9AA1-24845422BC5F}">
      <text>
        <r>
          <rPr>
            <sz val="9"/>
            <color indexed="81"/>
            <rFont val="ＭＳ Ｐゴシック"/>
            <family val="3"/>
            <charset val="128"/>
          </rPr>
          <t xml:space="preserve">　学生等アルバイト（資料整理、実験補助．．．）に払う経費なので、消費税法上の不課税
　学生でなくてもＯＫ
</t>
        </r>
      </text>
    </comment>
    <comment ref="C32" authorId="1" shapeId="0" xr:uid="{C7B35688-57FE-4013-8797-FCC52C44E4EC}">
      <text>
        <r>
          <rPr>
            <sz val="9"/>
            <color indexed="81"/>
            <rFont val="ＭＳ Ｐゴシック"/>
            <family val="3"/>
            <charset val="128"/>
          </rPr>
          <t xml:space="preserve">上記以外の経費
</t>
        </r>
      </text>
    </comment>
    <comment ref="E33" authorId="1" shapeId="0" xr:uid="{08945028-933D-4330-8386-FAB12603DCDE}">
      <text>
        <r>
          <rPr>
            <sz val="9"/>
            <color indexed="81"/>
            <rFont val="ＭＳ Ｐゴシック"/>
            <family val="3"/>
            <charset val="128"/>
          </rPr>
          <t>　不課税商品（謝金・外国旅費・賃金）の分の消費税相当額は使用出来ません。
年度末決算で、文部科学省から財務省に一括して払い込まれます。
　費目の流用がなされれば、当然前述の消費税相当額も変わります。</t>
        </r>
      </text>
    </comment>
  </commentList>
</comments>
</file>

<file path=xl/sharedStrings.xml><?xml version="1.0" encoding="utf-8"?>
<sst xmlns="http://schemas.openxmlformats.org/spreadsheetml/2006/main" count="339" uniqueCount="191">
  <si>
    <t>別紙様式第１号</t>
  </si>
  <si>
    <t>※下記１～４のいずれかを記入（入力）</t>
    <rPh sb="1" eb="3">
      <t>カキ</t>
    </rPh>
    <rPh sb="12" eb="14">
      <t>キニュウ</t>
    </rPh>
    <rPh sb="15" eb="17">
      <t>ニュウリョク</t>
    </rPh>
    <phoneticPr fontId="1"/>
  </si>
  <si>
    <t>氏　　名</t>
    <rPh sb="0" eb="1">
      <t>シ</t>
    </rPh>
    <rPh sb="3" eb="4">
      <t>メイ</t>
    </rPh>
    <phoneticPr fontId="1"/>
  </si>
  <si>
    <t>共同研究における役割</t>
    <rPh sb="0" eb="2">
      <t>キョウドウ</t>
    </rPh>
    <rPh sb="2" eb="4">
      <t>ケンキュウ</t>
    </rPh>
    <rPh sb="8" eb="10">
      <t>ヤクワリ</t>
    </rPh>
    <phoneticPr fontId="1"/>
  </si>
  <si>
    <t>国立大学法人東京海洋大学長　　殿</t>
    <phoneticPr fontId="1"/>
  </si>
  <si>
    <t>※外部機関等において負担、納入不要</t>
    <phoneticPr fontId="1"/>
  </si>
  <si>
    <t>施設の名称</t>
    <rPh sb="0" eb="2">
      <t>シセツ</t>
    </rPh>
    <rPh sb="3" eb="5">
      <t>メイショウ</t>
    </rPh>
    <phoneticPr fontId="1"/>
  </si>
  <si>
    <t>設　　　　　　　　　備</t>
    <rPh sb="0" eb="1">
      <t>セツ</t>
    </rPh>
    <rPh sb="10" eb="11">
      <t>ビ</t>
    </rPh>
    <phoneticPr fontId="1"/>
  </si>
  <si>
    <t>名　　称</t>
    <rPh sb="0" eb="1">
      <t>ナ</t>
    </rPh>
    <rPh sb="3" eb="4">
      <t>ショウ</t>
    </rPh>
    <phoneticPr fontId="1"/>
  </si>
  <si>
    <t>規　　格</t>
    <rPh sb="0" eb="1">
      <t>キ</t>
    </rPh>
    <rPh sb="3" eb="4">
      <t>カク</t>
    </rPh>
    <phoneticPr fontId="1"/>
  </si>
  <si>
    <t>数　　量</t>
    <rPh sb="0" eb="1">
      <t>カズ</t>
    </rPh>
    <rPh sb="3" eb="4">
      <t>リョウ</t>
    </rPh>
    <phoneticPr fontId="1"/>
  </si>
  <si>
    <t>型　式　等</t>
    <rPh sb="0" eb="1">
      <t>カタ</t>
    </rPh>
    <rPh sb="2" eb="3">
      <t>シキ</t>
    </rPh>
    <rPh sb="4" eb="5">
      <t>トウ</t>
    </rPh>
    <phoneticPr fontId="1"/>
  </si>
  <si>
    <t>設　備　名　等</t>
    <rPh sb="0" eb="1">
      <t>セツ</t>
    </rPh>
    <rPh sb="2" eb="3">
      <t>ビ</t>
    </rPh>
    <rPh sb="4" eb="5">
      <t>メイ</t>
    </rPh>
    <rPh sb="6" eb="7">
      <t>トウ</t>
    </rPh>
    <phoneticPr fontId="1"/>
  </si>
  <si>
    <t>備　　考</t>
    <rPh sb="0" eb="1">
      <t>ビ</t>
    </rPh>
    <rPh sb="3" eb="4">
      <t>コウ</t>
    </rPh>
    <phoneticPr fontId="1"/>
  </si>
  <si>
    <t>直接経費（円）</t>
    <rPh sb="0" eb="4">
      <t>チョクセツケイヒ</t>
    </rPh>
    <rPh sb="5" eb="6">
      <t>エン</t>
    </rPh>
    <phoneticPr fontId="1"/>
  </si>
  <si>
    <t>円</t>
    <rPh sb="0" eb="1">
      <t>エン</t>
    </rPh>
    <phoneticPr fontId="1"/>
  </si>
  <si>
    <t>区 分※</t>
    <rPh sb="0" eb="1">
      <t>ク</t>
    </rPh>
    <rPh sb="2" eb="3">
      <t>ブン</t>
    </rPh>
    <phoneticPr fontId="1"/>
  </si>
  <si>
    <t>※「区分」欄は、研究代表者、研究分担者、研究協力者のいずれかを記入（入力）。</t>
    <rPh sb="2" eb="4">
      <t>クブン</t>
    </rPh>
    <rPh sb="5" eb="6">
      <t>ラン</t>
    </rPh>
    <rPh sb="8" eb="13">
      <t>ケンキュウダイヒョウシャ</t>
    </rPh>
    <rPh sb="14" eb="19">
      <t>ケンキュウブンタンシャ</t>
    </rPh>
    <rPh sb="20" eb="25">
      <t>ケンキュウキョウリョクシャ</t>
    </rPh>
    <rPh sb="31" eb="33">
      <t>キニュウ</t>
    </rPh>
    <rPh sb="34" eb="36">
      <t>ニュウリョク</t>
    </rPh>
    <phoneticPr fontId="1"/>
  </si>
  <si>
    <t>納入年月</t>
    <rPh sb="0" eb="4">
      <t>ノウニュウネンゲツ</t>
    </rPh>
    <phoneticPr fontId="1"/>
  </si>
  <si>
    <r>
      <rPr>
        <sz val="10.5"/>
        <color theme="1"/>
        <rFont val="ＭＳ 明朝"/>
        <family val="1"/>
        <charset val="128"/>
      </rPr>
      <t>間接経費（円）</t>
    </r>
    <r>
      <rPr>
        <sz val="11"/>
        <color theme="1"/>
        <rFont val="ＭＳ 明朝"/>
        <family val="1"/>
        <charset val="128"/>
      </rPr>
      <t xml:space="preserve">
</t>
    </r>
    <r>
      <rPr>
        <sz val="9"/>
        <color theme="1"/>
        <rFont val="ＭＳ 明朝"/>
        <family val="1"/>
        <charset val="128"/>
      </rPr>
      <t>※直接経費の30%</t>
    </r>
    <rPh sb="0" eb="2">
      <t>カンセツ</t>
    </rPh>
    <rPh sb="2" eb="4">
      <t>ケイヒ</t>
    </rPh>
    <rPh sb="5" eb="6">
      <t>エン</t>
    </rPh>
    <rPh sb="9" eb="13">
      <t>チョクセツケイヒ</t>
    </rPh>
    <phoneticPr fontId="1"/>
  </si>
  <si>
    <t>性別</t>
    <rPh sb="0" eb="2">
      <t>セイベツ</t>
    </rPh>
    <phoneticPr fontId="1"/>
  </si>
  <si>
    <t>郵便番号</t>
    <rPh sb="0" eb="4">
      <t>ユウビンバンゴウ</t>
    </rPh>
    <phoneticPr fontId="1"/>
  </si>
  <si>
    <t>所在地</t>
    <rPh sb="0" eb="3">
      <t>ショザイチ</t>
    </rPh>
    <phoneticPr fontId="1"/>
  </si>
  <si>
    <t>名称</t>
    <phoneticPr fontId="1"/>
  </si>
  <si>
    <t>担当部署名</t>
    <phoneticPr fontId="1"/>
  </si>
  <si>
    <t>担当者名</t>
    <phoneticPr fontId="1"/>
  </si>
  <si>
    <t>電話番号</t>
    <phoneticPr fontId="1"/>
  </si>
  <si>
    <t>電子メール</t>
    <rPh sb="0" eb="2">
      <t>デンシ</t>
    </rPh>
    <phoneticPr fontId="1"/>
  </si>
  <si>
    <t>所属部局</t>
    <rPh sb="0" eb="4">
      <t>ショゾクブキョク</t>
    </rPh>
    <phoneticPr fontId="1"/>
  </si>
  <si>
    <t>職名</t>
    <phoneticPr fontId="1"/>
  </si>
  <si>
    <r>
      <rPr>
        <sz val="10"/>
        <color theme="1"/>
        <rFont val="ＭＳ 明朝"/>
        <family val="1"/>
        <charset val="128"/>
      </rPr>
      <t>外部機関等共同研究員の研究料</t>
    </r>
    <r>
      <rPr>
        <sz val="9"/>
        <color theme="1"/>
        <rFont val="ＭＳ 明朝"/>
        <family val="1"/>
        <charset val="128"/>
      </rPr>
      <t>(円)</t>
    </r>
    <r>
      <rPr>
        <sz val="10"/>
        <color theme="1"/>
        <rFont val="ＭＳ 明朝"/>
        <family val="1"/>
        <charset val="128"/>
      </rPr>
      <t xml:space="preserve">
</t>
    </r>
    <r>
      <rPr>
        <sz val="8"/>
        <color theme="1"/>
        <rFont val="ＭＳ 明朝"/>
        <family val="1"/>
        <charset val="128"/>
      </rPr>
      <t>※年額440,000円(半年220,000円)×人</t>
    </r>
    <rPh sb="11" eb="13">
      <t>ケンキュウ</t>
    </rPh>
    <rPh sb="13" eb="14">
      <t>リョウ</t>
    </rPh>
    <rPh sb="15" eb="16">
      <t>エン</t>
    </rPh>
    <rPh sb="30" eb="32">
      <t>ハントシ</t>
    </rPh>
    <rPh sb="39" eb="40">
      <t>エン</t>
    </rPh>
    <phoneticPr fontId="1"/>
  </si>
  <si>
    <t>契約金額
（円）</t>
    <rPh sb="0" eb="4">
      <t>ケイヤクキンガク</t>
    </rPh>
    <rPh sb="6" eb="7">
      <t>エン</t>
    </rPh>
    <phoneticPr fontId="1"/>
  </si>
  <si>
    <t>外部機関等</t>
    <phoneticPr fontId="1"/>
  </si>
  <si>
    <t>　所在地</t>
    <phoneticPr fontId="1"/>
  </si>
  <si>
    <t>　名　称</t>
    <phoneticPr fontId="1"/>
  </si>
  <si>
    <t>　代表者名</t>
    <phoneticPr fontId="1"/>
  </si>
  <si>
    <t>共　同　研　究　申　込　書</t>
    <phoneticPr fontId="1"/>
  </si>
  <si>
    <t>１．共同研究の概要</t>
    <phoneticPr fontId="1"/>
  </si>
  <si>
    <t>共同研究題目</t>
    <phoneticPr fontId="1"/>
  </si>
  <si>
    <t>共同研究の
目的及び内容</t>
    <rPh sb="8" eb="9">
      <t>オヨ</t>
    </rPh>
    <rPh sb="10" eb="12">
      <t>ナイヨウ</t>
    </rPh>
    <phoneticPr fontId="1"/>
  </si>
  <si>
    <t>共同研究期間</t>
    <rPh sb="0" eb="2">
      <t>キョウドウ</t>
    </rPh>
    <rPh sb="2" eb="4">
      <t>ケンキュウ</t>
    </rPh>
    <rPh sb="4" eb="6">
      <t>キカン</t>
    </rPh>
    <phoneticPr fontId="1"/>
  </si>
  <si>
    <r>
      <t>　開始年月日</t>
    </r>
    <r>
      <rPr>
        <sz val="9"/>
        <color theme="1"/>
        <rFont val="ＭＳ 明朝"/>
        <family val="1"/>
        <charset val="128"/>
      </rPr>
      <t>　※契約締結日以降の日</t>
    </r>
    <rPh sb="1" eb="3">
      <t>カイシ</t>
    </rPh>
    <rPh sb="3" eb="6">
      <t>ネンガッピ</t>
    </rPh>
    <rPh sb="8" eb="10">
      <t>ケイヤク</t>
    </rPh>
    <rPh sb="10" eb="12">
      <t>テイケツ</t>
    </rPh>
    <rPh sb="12" eb="13">
      <t>ビ</t>
    </rPh>
    <rPh sb="13" eb="15">
      <t>イコウ</t>
    </rPh>
    <rPh sb="16" eb="17">
      <t>ヒ</t>
    </rPh>
    <phoneticPr fontId="1"/>
  </si>
  <si>
    <t>　終了年月日</t>
    <rPh sb="1" eb="3">
      <t>シュウリョウ</t>
    </rPh>
    <rPh sb="3" eb="6">
      <t>ネンガッピ</t>
    </rPh>
    <phoneticPr fontId="1"/>
  </si>
  <si>
    <t>５．外部機関等共同研究員</t>
    <rPh sb="2" eb="4">
      <t>ガイブ</t>
    </rPh>
    <rPh sb="4" eb="6">
      <t>キカン</t>
    </rPh>
    <rPh sb="6" eb="7">
      <t>トウ</t>
    </rPh>
    <rPh sb="7" eb="12">
      <t>キョウドウケンキュウイン</t>
    </rPh>
    <phoneticPr fontId="1"/>
  </si>
  <si>
    <t>1 東京海洋大学に外部機関等共同研究員を派遣及び研究経費等を納入して大学において共同研究を実施する。</t>
    <rPh sb="2" eb="6">
      <t>トウキョウカイヨウ</t>
    </rPh>
    <phoneticPr fontId="1"/>
  </si>
  <si>
    <t>2 東京海洋大学に外部機関等共同研究員（研究料含む）を派遣して大学において共同研究を実施する。</t>
    <rPh sb="2" eb="6">
      <t>トウキョウカイヨウ</t>
    </rPh>
    <rPh sb="20" eb="22">
      <t>ケンキュウ</t>
    </rPh>
    <rPh sb="22" eb="23">
      <t>リョウ</t>
    </rPh>
    <rPh sb="23" eb="24">
      <t>フク</t>
    </rPh>
    <phoneticPr fontId="1"/>
  </si>
  <si>
    <t>3 東京海洋大学に外部機関等共同研究員（研究料含む）を派遣及び研究経費等を納入して大学と外部機関等の施設において分担して共同研究を実施する。（分担型共同研究）</t>
    <rPh sb="2" eb="6">
      <t>トウキョウカイヨウ</t>
    </rPh>
    <rPh sb="20" eb="23">
      <t>ケンキュウリョウ</t>
    </rPh>
    <rPh sb="23" eb="24">
      <t>フク</t>
    </rPh>
    <rPh sb="71" eb="74">
      <t>ブンタンガタ</t>
    </rPh>
    <rPh sb="74" eb="78">
      <t>キョウドウケンキュウ</t>
    </rPh>
    <phoneticPr fontId="1"/>
  </si>
  <si>
    <t>4 東京海洋大学に研究経費等を納入して大学及び外部機関等の施設において分担して共同研究を実施する。（分担型共同研究）</t>
    <rPh sb="2" eb="6">
      <t>トウキョウカイヨウ</t>
    </rPh>
    <rPh sb="50" eb="53">
      <t>ブンタンガタ</t>
    </rPh>
    <rPh sb="53" eb="57">
      <t>キョウドウケンキュウ</t>
    </rPh>
    <phoneticPr fontId="1"/>
  </si>
  <si>
    <t>２．共同研究の形態</t>
    <rPh sb="2" eb="4">
      <t>キョウドウ</t>
    </rPh>
    <rPh sb="4" eb="6">
      <t>ケンキュウ</t>
    </rPh>
    <rPh sb="7" eb="9">
      <t>ケイタイ</t>
    </rPh>
    <phoneticPr fontId="1"/>
  </si>
  <si>
    <t>３．東京海洋大学の研究担当者・研究協力者</t>
    <rPh sb="2" eb="6">
      <t>トウキョウカイヨウ</t>
    </rPh>
    <rPh sb="15" eb="20">
      <t>ケンキュウキョウリョクシャ</t>
    </rPh>
    <phoneticPr fontId="1"/>
  </si>
  <si>
    <t>４．東京海洋大学における共同研究の施設・設備</t>
    <rPh sb="2" eb="6">
      <t>トウキョウカイヨウ</t>
    </rPh>
    <rPh sb="6" eb="8">
      <t>ダイガク</t>
    </rPh>
    <rPh sb="12" eb="16">
      <t>キョウドウケンキュウ</t>
    </rPh>
    <rPh sb="17" eb="19">
      <t>シセツ</t>
    </rPh>
    <rPh sb="20" eb="22">
      <t>セツビ</t>
    </rPh>
    <phoneticPr fontId="1"/>
  </si>
  <si>
    <r>
      <t>７．共同研究に要する負担額（円）</t>
    </r>
    <r>
      <rPr>
        <sz val="9"/>
        <color theme="1"/>
        <rFont val="ＭＳ ゴシック"/>
        <family val="3"/>
        <charset val="128"/>
      </rPr>
      <t>※複数年・分割納入を希望の場合は、年または半年単位で記入（入力）</t>
    </r>
    <rPh sb="2" eb="4">
      <t>キョウドウ</t>
    </rPh>
    <rPh sb="4" eb="6">
      <t>ケンキュウ</t>
    </rPh>
    <rPh sb="7" eb="8">
      <t>ヨウ</t>
    </rPh>
    <rPh sb="10" eb="12">
      <t>フタン</t>
    </rPh>
    <rPh sb="12" eb="13">
      <t>ガク</t>
    </rPh>
    <rPh sb="14" eb="15">
      <t>エン</t>
    </rPh>
    <rPh sb="33" eb="34">
      <t>ネン</t>
    </rPh>
    <rPh sb="37" eb="39">
      <t>ハントシ</t>
    </rPh>
    <rPh sb="39" eb="41">
      <t>タンイ</t>
    </rPh>
    <rPh sb="42" eb="44">
      <t>キニュウ</t>
    </rPh>
    <rPh sb="45" eb="47">
      <t>ニュウリョク</t>
    </rPh>
    <phoneticPr fontId="1"/>
  </si>
  <si>
    <t>８．分担型共同研究において外部機関等の施設における研究経費</t>
    <rPh sb="2" eb="5">
      <t>ブンタンガタ</t>
    </rPh>
    <rPh sb="5" eb="9">
      <t>キョウドウケンキュウ</t>
    </rPh>
    <rPh sb="13" eb="15">
      <t>ガイブ</t>
    </rPh>
    <rPh sb="15" eb="17">
      <t>キカン</t>
    </rPh>
    <rPh sb="17" eb="18">
      <t>トウ</t>
    </rPh>
    <rPh sb="19" eb="21">
      <t>シセツ</t>
    </rPh>
    <rPh sb="25" eb="27">
      <t>ケンキュウ</t>
    </rPh>
    <rPh sb="27" eb="29">
      <t>ケイヒ</t>
    </rPh>
    <phoneticPr fontId="1"/>
  </si>
  <si>
    <t>９．大学へ搬入を予定する設備の名称・規格・数量等</t>
    <rPh sb="2" eb="4">
      <t>ダイガク</t>
    </rPh>
    <rPh sb="5" eb="7">
      <t>ハンニュウ</t>
    </rPh>
    <rPh sb="8" eb="10">
      <t>ヨテイ</t>
    </rPh>
    <rPh sb="12" eb="14">
      <t>セツビ</t>
    </rPh>
    <rPh sb="15" eb="17">
      <t>メイショウ</t>
    </rPh>
    <rPh sb="18" eb="20">
      <t>キカク</t>
    </rPh>
    <rPh sb="21" eb="23">
      <t>スウリョウ</t>
    </rPh>
    <rPh sb="23" eb="24">
      <t>トウ</t>
    </rPh>
    <phoneticPr fontId="1"/>
  </si>
  <si>
    <t>10．分担型共同研究において使用する外部機関等の施設・設備</t>
    <rPh sb="3" eb="6">
      <t>ブンタンガタ</t>
    </rPh>
    <rPh sb="6" eb="8">
      <t>キョウドウ</t>
    </rPh>
    <rPh sb="8" eb="10">
      <t>ケンキュウ</t>
    </rPh>
    <rPh sb="14" eb="16">
      <t>シヨウ</t>
    </rPh>
    <rPh sb="18" eb="20">
      <t>ガイブ</t>
    </rPh>
    <rPh sb="20" eb="22">
      <t>キカン</t>
    </rPh>
    <rPh sb="22" eb="23">
      <t>トウ</t>
    </rPh>
    <rPh sb="24" eb="26">
      <t>シセツ</t>
    </rPh>
    <rPh sb="27" eb="29">
      <t>セツビ</t>
    </rPh>
    <phoneticPr fontId="1"/>
  </si>
  <si>
    <t>11.その他</t>
    <rPh sb="5" eb="6">
      <t>タ</t>
    </rPh>
    <phoneticPr fontId="1"/>
  </si>
  <si>
    <t>12.事務担当者連絡先</t>
    <rPh sb="3" eb="11">
      <t>ジムタントウシャレンラクサキ</t>
    </rPh>
    <phoneticPr fontId="1"/>
  </si>
  <si>
    <t>外部機関等</t>
    <rPh sb="0" eb="5">
      <t>ガイブキカントウ</t>
    </rPh>
    <phoneticPr fontId="1"/>
  </si>
  <si>
    <t>3の1</t>
    <phoneticPr fontId="1"/>
  </si>
  <si>
    <t>3の2</t>
    <phoneticPr fontId="1"/>
  </si>
  <si>
    <t>3の3</t>
    <phoneticPr fontId="1"/>
  </si>
  <si>
    <t>3の4</t>
    <phoneticPr fontId="1"/>
  </si>
  <si>
    <t>3の5</t>
    <phoneticPr fontId="1"/>
  </si>
  <si>
    <t>3の6</t>
    <phoneticPr fontId="1"/>
  </si>
  <si>
    <t>3の7</t>
    <phoneticPr fontId="1"/>
  </si>
  <si>
    <t>3の8</t>
    <phoneticPr fontId="1"/>
  </si>
  <si>
    <t>3の9</t>
    <phoneticPr fontId="1"/>
  </si>
  <si>
    <t>3の10</t>
    <phoneticPr fontId="1"/>
  </si>
  <si>
    <t>4の1</t>
    <phoneticPr fontId="1"/>
  </si>
  <si>
    <t>4の2</t>
    <phoneticPr fontId="1"/>
  </si>
  <si>
    <t>4の3</t>
    <phoneticPr fontId="1"/>
  </si>
  <si>
    <t>5の1</t>
    <phoneticPr fontId="1"/>
  </si>
  <si>
    <t>5の2</t>
    <phoneticPr fontId="1"/>
  </si>
  <si>
    <t>5の3</t>
    <phoneticPr fontId="1"/>
  </si>
  <si>
    <t>5の4</t>
    <phoneticPr fontId="1"/>
  </si>
  <si>
    <t>5の5</t>
    <phoneticPr fontId="1"/>
  </si>
  <si>
    <t>5の6</t>
    <phoneticPr fontId="1"/>
  </si>
  <si>
    <t>5の7</t>
    <phoneticPr fontId="1"/>
  </si>
  <si>
    <t>5の8</t>
    <phoneticPr fontId="1"/>
  </si>
  <si>
    <t>5の9</t>
    <phoneticPr fontId="1"/>
  </si>
  <si>
    <t>5の10</t>
    <phoneticPr fontId="1"/>
  </si>
  <si>
    <t>6の1</t>
    <phoneticPr fontId="1"/>
  </si>
  <si>
    <t>6の2</t>
    <phoneticPr fontId="1"/>
  </si>
  <si>
    <t>6の3</t>
    <phoneticPr fontId="1"/>
  </si>
  <si>
    <t>6の4</t>
    <phoneticPr fontId="1"/>
  </si>
  <si>
    <t>6の5</t>
    <phoneticPr fontId="1"/>
  </si>
  <si>
    <t>6の6</t>
    <phoneticPr fontId="1"/>
  </si>
  <si>
    <t>6の7</t>
    <phoneticPr fontId="1"/>
  </si>
  <si>
    <t>6の8</t>
    <phoneticPr fontId="1"/>
  </si>
  <si>
    <t>6の9</t>
    <phoneticPr fontId="1"/>
  </si>
  <si>
    <t>6の10</t>
    <phoneticPr fontId="1"/>
  </si>
  <si>
    <t>7の1</t>
    <phoneticPr fontId="1"/>
  </si>
  <si>
    <t>7の2</t>
    <phoneticPr fontId="1"/>
  </si>
  <si>
    <t>7の3</t>
    <phoneticPr fontId="1"/>
  </si>
  <si>
    <t>7の4</t>
    <phoneticPr fontId="1"/>
  </si>
  <si>
    <t>7の5</t>
    <phoneticPr fontId="1"/>
  </si>
  <si>
    <t>7の6</t>
    <phoneticPr fontId="1"/>
  </si>
  <si>
    <t>7の7</t>
    <phoneticPr fontId="1"/>
  </si>
  <si>
    <t>7の8</t>
    <phoneticPr fontId="1"/>
  </si>
  <si>
    <t>7の9</t>
    <phoneticPr fontId="1"/>
  </si>
  <si>
    <t>7の10</t>
    <phoneticPr fontId="1"/>
  </si>
  <si>
    <t>9の1</t>
    <phoneticPr fontId="1"/>
  </si>
  <si>
    <t>9の2</t>
    <phoneticPr fontId="1"/>
  </si>
  <si>
    <t>9の3</t>
    <phoneticPr fontId="1"/>
  </si>
  <si>
    <t>10の1</t>
    <phoneticPr fontId="1"/>
  </si>
  <si>
    <t>10の2</t>
    <phoneticPr fontId="1"/>
  </si>
  <si>
    <t>10の3</t>
    <phoneticPr fontId="1"/>
  </si>
  <si>
    <t>申込年月日</t>
    <rPh sb="0" eb="5">
      <t>モウシコミネンガッピ</t>
    </rPh>
    <phoneticPr fontId="1"/>
  </si>
  <si>
    <t>　国立大学法人東京海洋大学共同研究取扱規則に基づき,下記のとおり共同研究を申込みます。</t>
    <phoneticPr fontId="1"/>
  </si>
  <si>
    <t>複数の外部機関で申込む場合の全機関名</t>
    <rPh sb="0" eb="2">
      <t>フクスウ</t>
    </rPh>
    <rPh sb="3" eb="5">
      <t>ガイブ</t>
    </rPh>
    <rPh sb="8" eb="10">
      <t>モウシコ</t>
    </rPh>
    <rPh sb="11" eb="13">
      <t>バアイ</t>
    </rPh>
    <rPh sb="14" eb="15">
      <t>ゼン</t>
    </rPh>
    <rPh sb="15" eb="17">
      <t>キカン</t>
    </rPh>
    <rPh sb="17" eb="18">
      <t>メイ</t>
    </rPh>
    <phoneticPr fontId="1"/>
  </si>
  <si>
    <t>（元号）　　年　　月　　日</t>
    <rPh sb="1" eb="3">
      <t>ゲンゴウ</t>
    </rPh>
    <rPh sb="6" eb="7">
      <t>トシ</t>
    </rPh>
    <rPh sb="9" eb="10">
      <t>ガツ</t>
    </rPh>
    <rPh sb="12" eb="13">
      <t>ニチ</t>
    </rPh>
    <phoneticPr fontId="1"/>
  </si>
  <si>
    <t>職名もご記載ください</t>
    <rPh sb="0" eb="2">
      <t>ショクメイ</t>
    </rPh>
    <rPh sb="4" eb="6">
      <t>キサイ</t>
    </rPh>
    <phoneticPr fontId="1"/>
  </si>
  <si>
    <t>代表取締役社長　〇〇　〇〇</t>
    <rPh sb="0" eb="2">
      <t>ダイヒョウ</t>
    </rPh>
    <rPh sb="2" eb="5">
      <t>トリシマリヤク</t>
    </rPh>
    <rPh sb="5" eb="7">
      <t>シャチョウ</t>
    </rPh>
    <phoneticPr fontId="1"/>
  </si>
  <si>
    <t>字数制限はありません。</t>
    <rPh sb="0" eb="2">
      <t>ジスウ</t>
    </rPh>
    <rPh sb="2" eb="4">
      <t>セイゲン</t>
    </rPh>
    <phoneticPr fontId="1"/>
  </si>
  <si>
    <t>学術研究院</t>
    <rPh sb="0" eb="2">
      <t>ガクジュツ</t>
    </rPh>
    <rPh sb="2" eb="4">
      <t>ケンキュウ</t>
    </rPh>
    <rPh sb="4" eb="5">
      <t>イン</t>
    </rPh>
    <phoneticPr fontId="1"/>
  </si>
  <si>
    <t>〇〇　〇〇</t>
    <phoneticPr fontId="1"/>
  </si>
  <si>
    <t>研究代表者</t>
    <rPh sb="0" eb="2">
      <t>ケンキュウ</t>
    </rPh>
    <rPh sb="2" eb="5">
      <t>ダイヒョウシャ</t>
    </rPh>
    <phoneticPr fontId="1"/>
  </si>
  <si>
    <t>教授</t>
    <rPh sb="0" eb="2">
      <t>キョウジュ</t>
    </rPh>
    <phoneticPr fontId="1"/>
  </si>
  <si>
    <t>〇〇の解析</t>
    <rPh sb="3" eb="5">
      <t>カイセキ</t>
    </rPh>
    <phoneticPr fontId="1"/>
  </si>
  <si>
    <t>研究分担者</t>
    <rPh sb="0" eb="2">
      <t>ケンキュウ</t>
    </rPh>
    <rPh sb="2" eb="4">
      <t>ブンタン</t>
    </rPh>
    <rPh sb="4" eb="5">
      <t>シャ</t>
    </rPh>
    <phoneticPr fontId="1"/>
  </si>
  <si>
    <t>准教授</t>
    <rPh sb="0" eb="3">
      <t>ジュンキョウジュ</t>
    </rPh>
    <phoneticPr fontId="1"/>
  </si>
  <si>
    <t>〇〇の解析、取りまとめ</t>
    <rPh sb="3" eb="5">
      <t>カイセキ</t>
    </rPh>
    <rPh sb="6" eb="7">
      <t>ト</t>
    </rPh>
    <phoneticPr fontId="1"/>
  </si>
  <si>
    <r>
      <t>６．分担型共同研究における外部機関等の共同研究者　</t>
    </r>
    <r>
      <rPr>
        <sz val="9"/>
        <color theme="1"/>
        <rFont val="ＭＳ 明朝"/>
        <family val="1"/>
        <charset val="128"/>
      </rPr>
      <t>※研究経費等を納付するもの</t>
    </r>
    <rPh sb="26" eb="28">
      <t>ケンキュウ</t>
    </rPh>
    <rPh sb="28" eb="30">
      <t>ケイヒ</t>
    </rPh>
    <rPh sb="30" eb="31">
      <t>トウ</t>
    </rPh>
    <rPh sb="32" eb="34">
      <t>ノウフ</t>
    </rPh>
    <phoneticPr fontId="1"/>
  </si>
  <si>
    <t>「２．共同研究の形態」において1～3を選択した場合のみご記載ください。1名につき40万円（税別）／年の研究料の納入が必要となります。</t>
    <rPh sb="19" eb="21">
      <t>センタク</t>
    </rPh>
    <rPh sb="23" eb="25">
      <t>バアイ</t>
    </rPh>
    <rPh sb="28" eb="30">
      <t>キサイ</t>
    </rPh>
    <rPh sb="36" eb="37">
      <t>メイ</t>
    </rPh>
    <rPh sb="42" eb="44">
      <t>マンエン</t>
    </rPh>
    <rPh sb="45" eb="47">
      <t>ゼイベツ</t>
    </rPh>
    <rPh sb="49" eb="50">
      <t>ネン</t>
    </rPh>
    <rPh sb="51" eb="53">
      <t>ケンキュウ</t>
    </rPh>
    <rPh sb="53" eb="54">
      <t>リョウ</t>
    </rPh>
    <rPh sb="55" eb="57">
      <t>ノウニュウ</t>
    </rPh>
    <rPh sb="58" eb="60">
      <t>ヒツヨウ</t>
    </rPh>
    <phoneticPr fontId="1"/>
  </si>
  <si>
    <t>男</t>
    <rPh sb="0" eb="1">
      <t>オトコ</t>
    </rPh>
    <phoneticPr fontId="1"/>
  </si>
  <si>
    <t>〇〇部</t>
    <rPh sb="2" eb="3">
      <t>ブ</t>
    </rPh>
    <phoneticPr fontId="1"/>
  </si>
  <si>
    <t>研究員</t>
    <rPh sb="0" eb="3">
      <t>ケンキュウイン</t>
    </rPh>
    <phoneticPr fontId="1"/>
  </si>
  <si>
    <t>〇〇に関する資料分析</t>
    <rPh sb="3" eb="4">
      <t>カン</t>
    </rPh>
    <rPh sb="6" eb="8">
      <t>シリョウ</t>
    </rPh>
    <rPh sb="8" eb="10">
      <t>ブンセキ</t>
    </rPh>
    <phoneticPr fontId="1"/>
  </si>
  <si>
    <t>○年○月ごろ</t>
    <rPh sb="1" eb="2">
      <t>ネン</t>
    </rPh>
    <rPh sb="3" eb="4">
      <t>ガツ</t>
    </rPh>
    <phoneticPr fontId="1"/>
  </si>
  <si>
    <t>契約締結日</t>
    <rPh sb="0" eb="2">
      <t>ケイヤク</t>
    </rPh>
    <rPh sb="2" eb="4">
      <t>テイケツ</t>
    </rPh>
    <rPh sb="4" eb="5">
      <t>ビ</t>
    </rPh>
    <phoneticPr fontId="1"/>
  </si>
  <si>
    <t>品川キャンパス〇号館〇〇室</t>
    <rPh sb="0" eb="2">
      <t>シナガワ</t>
    </rPh>
    <rPh sb="8" eb="10">
      <t>ゴウカン</t>
    </rPh>
    <rPh sb="12" eb="13">
      <t>シツ</t>
    </rPh>
    <phoneticPr fontId="1"/>
  </si>
  <si>
    <t>〇〇社〇〇研究所</t>
    <rPh sb="2" eb="3">
      <t>シャ</t>
    </rPh>
    <rPh sb="5" eb="8">
      <t>ケンキュウジョ</t>
    </rPh>
    <phoneticPr fontId="1"/>
  </si>
  <si>
    <t>施設の名称は、社名のみでも構いません。</t>
    <rPh sb="0" eb="2">
      <t>シセツ</t>
    </rPh>
    <rPh sb="3" eb="5">
      <t>メイショウ</t>
    </rPh>
    <rPh sb="7" eb="9">
      <t>シャメイ</t>
    </rPh>
    <rPh sb="13" eb="14">
      <t>カマ</t>
    </rPh>
    <phoneticPr fontId="1"/>
  </si>
  <si>
    <t>実際に書類のやりとりをされる方のご連絡先をご記載ください。請求書も本欄の連絡先に送付します。</t>
    <rPh sb="0" eb="2">
      <t>ジッサイ</t>
    </rPh>
    <rPh sb="3" eb="5">
      <t>ショルイ</t>
    </rPh>
    <rPh sb="14" eb="15">
      <t>カタ</t>
    </rPh>
    <rPh sb="17" eb="20">
      <t>レンラクサキ</t>
    </rPh>
    <rPh sb="22" eb="24">
      <t>キサイ</t>
    </rPh>
    <rPh sb="33" eb="35">
      <t>ホンラン</t>
    </rPh>
    <rPh sb="36" eb="39">
      <t>レンラクサキ</t>
    </rPh>
    <rPh sb="40" eb="42">
      <t>ソウフ</t>
    </rPh>
    <phoneticPr fontId="1"/>
  </si>
  <si>
    <t>搬入予定の設備がなければ「なし」とご記載ください。</t>
    <rPh sb="0" eb="2">
      <t>ハンニュウ</t>
    </rPh>
    <rPh sb="2" eb="4">
      <t>ヨテイ</t>
    </rPh>
    <rPh sb="5" eb="7">
      <t>セツビ</t>
    </rPh>
    <rPh sb="18" eb="20">
      <t>キサイ</t>
    </rPh>
    <phoneticPr fontId="1"/>
  </si>
  <si>
    <t>なし</t>
    <phoneticPr fontId="1"/>
  </si>
  <si>
    <t>「２．共同研究の形態」において3あるいは4を選択した場合は必ずご記載ください。およその額で構いません。</t>
    <rPh sb="29" eb="30">
      <t>カナラ</t>
    </rPh>
    <rPh sb="32" eb="34">
      <t>キサイ</t>
    </rPh>
    <rPh sb="43" eb="44">
      <t>ガク</t>
    </rPh>
    <rPh sb="45" eb="46">
      <t>カマ</t>
    </rPh>
    <phoneticPr fontId="1"/>
  </si>
  <si>
    <t>開始ご希望日がない場合は、「契約締結日とご記載ください。本学での受入れが決定した日以降の日付での契約となります。</t>
    <rPh sb="0" eb="2">
      <t>カイシ</t>
    </rPh>
    <rPh sb="3" eb="6">
      <t>キボウビ</t>
    </rPh>
    <rPh sb="9" eb="11">
      <t>バアイ</t>
    </rPh>
    <rPh sb="14" eb="16">
      <t>ケイヤク</t>
    </rPh>
    <rPh sb="16" eb="18">
      <t>テイケツ</t>
    </rPh>
    <rPh sb="18" eb="19">
      <t>ビ</t>
    </rPh>
    <rPh sb="21" eb="23">
      <t>キサイ</t>
    </rPh>
    <rPh sb="28" eb="30">
      <t>ホンガク</t>
    </rPh>
    <rPh sb="32" eb="34">
      <t>ウケイ</t>
    </rPh>
    <rPh sb="36" eb="38">
      <t>ケッテイ</t>
    </rPh>
    <rPh sb="40" eb="41">
      <t>ヒ</t>
    </rPh>
    <rPh sb="41" eb="43">
      <t>イコウ</t>
    </rPh>
    <rPh sb="44" eb="46">
      <t>ヒヅケ</t>
    </rPh>
    <rPh sb="48" eb="50">
      <t>ケイヤク</t>
    </rPh>
    <phoneticPr fontId="1"/>
  </si>
  <si>
    <t>「２．共同研究の形態」において3,4を選択した場合にご記載ください。</t>
    <phoneticPr fontId="1"/>
  </si>
  <si>
    <t>共同研究費算定内訳書</t>
    <rPh sb="0" eb="2">
      <t>キョウドウ</t>
    </rPh>
    <phoneticPr fontId="17"/>
  </si>
  <si>
    <t>研究課題名　　</t>
  </si>
  <si>
    <t>外部機関等名称</t>
    <rPh sb="0" eb="2">
      <t>ガイブ</t>
    </rPh>
    <rPh sb="2" eb="4">
      <t>キカン</t>
    </rPh>
    <rPh sb="4" eb="5">
      <t>トウ</t>
    </rPh>
    <rPh sb="5" eb="7">
      <t>メイショウ</t>
    </rPh>
    <phoneticPr fontId="17"/>
  </si>
  <si>
    <t>本学研究代表者名・所属・職</t>
    <rPh sb="0" eb="2">
      <t>ホンガク</t>
    </rPh>
    <rPh sb="2" eb="4">
      <t>ケンキュウ</t>
    </rPh>
    <rPh sb="4" eb="7">
      <t>ダイヒョウシャ</t>
    </rPh>
    <rPh sb="7" eb="8">
      <t>メイ</t>
    </rPh>
    <rPh sb="9" eb="11">
      <t>ショゾク</t>
    </rPh>
    <rPh sb="12" eb="13">
      <t>ショク</t>
    </rPh>
    <phoneticPr fontId="17"/>
  </si>
  <si>
    <t>外部機関等研究担当者名・所属</t>
    <rPh sb="0" eb="2">
      <t>ガイブ</t>
    </rPh>
    <rPh sb="2" eb="4">
      <t>キカン</t>
    </rPh>
    <rPh sb="4" eb="5">
      <t>トウ</t>
    </rPh>
    <rPh sb="5" eb="7">
      <t>ケンキュウ</t>
    </rPh>
    <rPh sb="7" eb="10">
      <t>タントウシャ</t>
    </rPh>
    <rPh sb="10" eb="11">
      <t>メイ</t>
    </rPh>
    <rPh sb="12" eb="14">
      <t>ショゾク</t>
    </rPh>
    <phoneticPr fontId="17"/>
  </si>
  <si>
    <t>受入れ金額</t>
    <rPh sb="0" eb="2">
      <t>ウケイレ</t>
    </rPh>
    <rPh sb="3" eb="5">
      <t>キンガク</t>
    </rPh>
    <phoneticPr fontId="17"/>
  </si>
  <si>
    <t>円・・・④</t>
    <phoneticPr fontId="17"/>
  </si>
  <si>
    <t>（内消費税及び地方消費税額　</t>
    <rPh sb="1" eb="2">
      <t>ウチ</t>
    </rPh>
    <phoneticPr fontId="17"/>
  </si>
  <si>
    <t>)</t>
    <phoneticPr fontId="17"/>
  </si>
  <si>
    <t>区分</t>
    <rPh sb="0" eb="2">
      <t>クブン</t>
    </rPh>
    <phoneticPr fontId="17"/>
  </si>
  <si>
    <t>□　外部機関等共同研究員の派遣及び研究経費等を負担して大学において共同研究を実施する。</t>
    <phoneticPr fontId="17"/>
  </si>
  <si>
    <t>□　外部機関等共同研究員を派遣して大学において共同研究を実施する。</t>
    <phoneticPr fontId="17"/>
  </si>
  <si>
    <t>□  外部機関等共同研究員及び研究経費等を負担して大学と外部機関等において分担して</t>
    <phoneticPr fontId="17"/>
  </si>
  <si>
    <t>　　共同研究を実施する。</t>
    <phoneticPr fontId="17"/>
  </si>
  <si>
    <t>□  研究経費等を負担して大学及び外部機関等において分担して共同研究を実施する。</t>
    <phoneticPr fontId="17"/>
  </si>
  <si>
    <t>●直接経費</t>
    <phoneticPr fontId="17"/>
  </si>
  <si>
    <t>費目</t>
    <phoneticPr fontId="17"/>
  </si>
  <si>
    <t>本体価格</t>
    <rPh sb="0" eb="2">
      <t>ホンタイ</t>
    </rPh>
    <rPh sb="2" eb="4">
      <t>カカク</t>
    </rPh>
    <phoneticPr fontId="17"/>
  </si>
  <si>
    <t>消費税相当額</t>
    <rPh sb="0" eb="3">
      <t>ショウヒゼイ</t>
    </rPh>
    <rPh sb="3" eb="5">
      <t>ソウトウ</t>
    </rPh>
    <rPh sb="5" eb="6">
      <t>ガク</t>
    </rPh>
    <phoneticPr fontId="17"/>
  </si>
  <si>
    <t>小計</t>
    <rPh sb="0" eb="2">
      <t>ショウケイ</t>
    </rPh>
    <phoneticPr fontId="17"/>
  </si>
  <si>
    <t>謝金（不課税）</t>
    <phoneticPr fontId="17"/>
  </si>
  <si>
    <t>旅費</t>
    <rPh sb="0" eb="2">
      <t>リョヒ</t>
    </rPh>
    <phoneticPr fontId="17"/>
  </si>
  <si>
    <t>国内（課税）</t>
    <rPh sb="0" eb="2">
      <t>コクナイ</t>
    </rPh>
    <rPh sb="3" eb="5">
      <t>カゼイ</t>
    </rPh>
    <phoneticPr fontId="17"/>
  </si>
  <si>
    <t>税込み</t>
    <rPh sb="0" eb="1">
      <t>ウチゼイ</t>
    </rPh>
    <rPh sb="1" eb="2">
      <t>コ</t>
    </rPh>
    <phoneticPr fontId="17"/>
  </si>
  <si>
    <t>外国（不課税）</t>
    <rPh sb="0" eb="2">
      <t>ガイコク</t>
    </rPh>
    <rPh sb="3" eb="4">
      <t>フ</t>
    </rPh>
    <rPh sb="4" eb="6">
      <t>ヒカゼイ</t>
    </rPh>
    <phoneticPr fontId="17"/>
  </si>
  <si>
    <t>研究費</t>
    <rPh sb="0" eb="3">
      <t>ケンキュウヒ</t>
    </rPh>
    <phoneticPr fontId="17"/>
  </si>
  <si>
    <t>備品費</t>
    <rPh sb="0" eb="2">
      <t>ビヒン</t>
    </rPh>
    <rPh sb="2" eb="3">
      <t>ヒ</t>
    </rPh>
    <phoneticPr fontId="17"/>
  </si>
  <si>
    <t>消耗品費</t>
    <rPh sb="0" eb="2">
      <t>ショウモウ</t>
    </rPh>
    <rPh sb="2" eb="3">
      <t>ヒン</t>
    </rPh>
    <rPh sb="3" eb="4">
      <t>ヒ</t>
    </rPh>
    <phoneticPr fontId="17"/>
  </si>
  <si>
    <t>賃金（不課税）</t>
    <rPh sb="0" eb="2">
      <t>チンギン</t>
    </rPh>
    <rPh sb="3" eb="4">
      <t>フ</t>
    </rPh>
    <rPh sb="4" eb="6">
      <t>ヒカゼイ</t>
    </rPh>
    <phoneticPr fontId="17"/>
  </si>
  <si>
    <t>雑役務費</t>
    <rPh sb="0" eb="4">
      <t>ザツエキ</t>
    </rPh>
    <phoneticPr fontId="17"/>
  </si>
  <si>
    <t>その他</t>
    <rPh sb="2" eb="3">
      <t>タ</t>
    </rPh>
    <phoneticPr fontId="17"/>
  </si>
  <si>
    <t>計</t>
    <rPh sb="0" eb="1">
      <t>ケイ</t>
    </rPh>
    <phoneticPr fontId="17"/>
  </si>
  <si>
    <t>・・・①</t>
    <phoneticPr fontId="17"/>
  </si>
  <si>
    <t>●間接経費</t>
    <rPh sb="1" eb="3">
      <t>カンセツ</t>
    </rPh>
    <rPh sb="3" eb="5">
      <t>ケイヒ</t>
    </rPh>
    <phoneticPr fontId="17"/>
  </si>
  <si>
    <t>間接経費（直接経費の３０％）</t>
    <rPh sb="0" eb="4">
      <t>カンセツケイヒ</t>
    </rPh>
    <phoneticPr fontId="17"/>
  </si>
  <si>
    <t>・・・②</t>
    <phoneticPr fontId="17"/>
  </si>
  <si>
    <t>●外部機関等共同研究員の研究料</t>
    <rPh sb="1" eb="3">
      <t>ガイブ</t>
    </rPh>
    <rPh sb="3" eb="5">
      <t>キカン</t>
    </rPh>
    <rPh sb="5" eb="6">
      <t>トウ</t>
    </rPh>
    <rPh sb="6" eb="8">
      <t>キョウドウ</t>
    </rPh>
    <rPh sb="8" eb="10">
      <t>ケンキュウ</t>
    </rPh>
    <rPh sb="10" eb="11">
      <t>イン</t>
    </rPh>
    <rPh sb="12" eb="14">
      <t>ケンキュウ</t>
    </rPh>
    <rPh sb="14" eb="15">
      <t>リョウ</t>
    </rPh>
    <phoneticPr fontId="17"/>
  </si>
  <si>
    <t>一人当たり６か月を超え１年以内は４０万円（税抜）
一人当たり６か月以内は２０万円（税抜）</t>
    <rPh sb="19" eb="20">
      <t>エン</t>
    </rPh>
    <rPh sb="21" eb="23">
      <t>ゼイヌキ</t>
    </rPh>
    <rPh sb="41" eb="43">
      <t>ゼイヌキ</t>
    </rPh>
    <phoneticPr fontId="17"/>
  </si>
  <si>
    <t>440,000円×人数</t>
    <rPh sb="7" eb="8">
      <t>エン</t>
    </rPh>
    <rPh sb="9" eb="11">
      <t>ニンズウ</t>
    </rPh>
    <phoneticPr fontId="17"/>
  </si>
  <si>
    <t>（消費税及び地方消費税額　10%）</t>
    <phoneticPr fontId="17"/>
  </si>
  <si>
    <t>消費税及び地方消費税額の計算</t>
    <rPh sb="12" eb="14">
      <t>ケイサン</t>
    </rPh>
    <phoneticPr fontId="17"/>
  </si>
  <si>
    <t>・・・③</t>
    <phoneticPr fontId="17"/>
  </si>
  <si>
    <t>（一般管理費73,700円×人数を含む）</t>
    <rPh sb="1" eb="3">
      <t>イッパン</t>
    </rPh>
    <rPh sb="3" eb="5">
      <t>カンリ</t>
    </rPh>
    <rPh sb="5" eb="6">
      <t>ヒ</t>
    </rPh>
    <rPh sb="12" eb="13">
      <t>エン</t>
    </rPh>
    <rPh sb="14" eb="16">
      <t>ニンズウ</t>
    </rPh>
    <rPh sb="17" eb="18">
      <t>フク</t>
    </rPh>
    <phoneticPr fontId="17"/>
  </si>
  <si>
    <t>研究経費総額（①＋②＋③）</t>
    <rPh sb="0" eb="2">
      <t>ケンキュウ</t>
    </rPh>
    <rPh sb="2" eb="4">
      <t>ケイヒ</t>
    </rPh>
    <rPh sb="4" eb="6">
      <t>ソウガク</t>
    </rPh>
    <phoneticPr fontId="17"/>
  </si>
  <si>
    <t>・・・④</t>
    <phoneticPr fontId="17"/>
  </si>
  <si>
    <t>契約締結日</t>
    <rPh sb="0" eb="2">
      <t>ケイヤク</t>
    </rPh>
    <rPh sb="2" eb="4">
      <t>テイケツ</t>
    </rPh>
    <rPh sb="4" eb="5">
      <t>ビ</t>
    </rPh>
    <phoneticPr fontId="17"/>
  </si>
  <si>
    <t>令和　年　月　日</t>
    <rPh sb="3" eb="4">
      <t>ネン</t>
    </rPh>
    <rPh sb="5" eb="6">
      <t>ツキ</t>
    </rPh>
    <rPh sb="7" eb="8">
      <t>ニチ</t>
    </rPh>
    <phoneticPr fontId="17"/>
  </si>
  <si>
    <t>研究開始日</t>
    <rPh sb="0" eb="2">
      <t>ケンキュウ</t>
    </rPh>
    <rPh sb="2" eb="5">
      <t>カイシビ</t>
    </rPh>
    <phoneticPr fontId="17"/>
  </si>
  <si>
    <t>研究終了日</t>
    <rPh sb="0" eb="2">
      <t>ケンキュウ</t>
    </rPh>
    <rPh sb="2" eb="5">
      <t>シュウリョウビ</t>
    </rPh>
    <phoneticPr fontId="17"/>
  </si>
  <si>
    <t>※複数年契約の場合は、契約年数分作成すること。</t>
    <rPh sb="1" eb="4">
      <t>フクスウネン</t>
    </rPh>
    <rPh sb="4" eb="6">
      <t>ケイヤク</t>
    </rPh>
    <rPh sb="7" eb="9">
      <t>バアイ</t>
    </rPh>
    <rPh sb="11" eb="13">
      <t>ケイヤク</t>
    </rPh>
    <rPh sb="13" eb="15">
      <t>ネンスウ</t>
    </rPh>
    <rPh sb="15" eb="16">
      <t>ブン</t>
    </rPh>
    <rPh sb="16" eb="18">
      <t>サクセイ</t>
    </rPh>
    <phoneticPr fontId="17"/>
  </si>
  <si>
    <t>「算定内訳書」シートの記入内容が反映されます。</t>
    <rPh sb="1" eb="6">
      <t>サンテイウチワケショ</t>
    </rPh>
    <rPh sb="11" eb="13">
      <t>キニュウ</t>
    </rPh>
    <rPh sb="13" eb="15">
      <t>ナイヨウ</t>
    </rPh>
    <rPh sb="16" eb="18">
      <t>ハンエイ</t>
    </rPh>
    <phoneticPr fontId="1"/>
  </si>
  <si>
    <t>ただし分割納入の場合は「算定内訳書」シートの内容は反映されませんので、「共同研究申込書」シートに直接ご入力ください。</t>
    <rPh sb="3" eb="5">
      <t>ブンカツ</t>
    </rPh>
    <rPh sb="5" eb="7">
      <t>ノウニュウ</t>
    </rPh>
    <rPh sb="8" eb="10">
      <t>バアイ</t>
    </rPh>
    <rPh sb="12" eb="17">
      <t>サンテイウチワケショ</t>
    </rPh>
    <rPh sb="22" eb="24">
      <t>ナイヨウ</t>
    </rPh>
    <rPh sb="25" eb="27">
      <t>ハンエイ</t>
    </rPh>
    <rPh sb="36" eb="38">
      <t>キョウドウ</t>
    </rPh>
    <rPh sb="38" eb="40">
      <t>ケンキュウ</t>
    </rPh>
    <rPh sb="40" eb="43">
      <t>モウシコミショ</t>
    </rPh>
    <rPh sb="48" eb="50">
      <t>チョクセツ</t>
    </rPh>
    <rPh sb="51" eb="5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</si>
</sst>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円&quot;"/>
    <numFmt numFmtId="178" formatCode="#,##0&quot;人&quot;"/>
    <numFmt numFmtId="179" formatCode="#,##0&quot;万&quot;&quot;円&quot;"/>
    <numFmt numFmtId="180" formatCode="[$]ggge&quot;年&quot;m&quot;月&quot;d&quot;日&quot;;@" x16r2:formatCode16="[$-ja-JP-x-gannen]ggge&quot;年&quot;m&quot;月&quot;d&quot;日&quot;;@"/>
  </numFmts>
  <fonts count="24">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1"/>
      <color theme="1"/>
      <name val="ＭＳ ゴシック"/>
      <family val="3"/>
      <charset val="128"/>
    </font>
    <font>
      <sz val="9"/>
      <color theme="1"/>
      <name val="ＭＳ ゴシック"/>
      <family val="3"/>
      <charset val="128"/>
    </font>
    <font>
      <sz val="10"/>
      <color theme="1"/>
      <name val="ＭＳ 明朝"/>
      <family val="1"/>
      <charset val="128"/>
    </font>
    <font>
      <sz val="10.5"/>
      <color theme="1"/>
      <name val="ＭＳ 明朝"/>
      <family val="1"/>
      <charset val="128"/>
    </font>
    <font>
      <sz val="11"/>
      <name val="ＭＳ Ｐゴシック"/>
      <family val="3"/>
      <charset val="128"/>
    </font>
    <font>
      <sz val="8"/>
      <color theme="1"/>
      <name val="ＭＳ 明朝"/>
      <family val="1"/>
      <charset val="128"/>
    </font>
    <font>
      <u/>
      <sz val="11"/>
      <color theme="10"/>
      <name val="ＭＳ Ｐゴシック"/>
      <family val="3"/>
      <charset val="128"/>
    </font>
    <font>
      <sz val="11"/>
      <name val="ＭＳ 明朝"/>
      <family val="1"/>
      <charset val="128"/>
    </font>
    <font>
      <sz val="11"/>
      <color theme="1"/>
      <name val="游ゴシック"/>
      <family val="2"/>
      <charset val="128"/>
      <scheme val="minor"/>
    </font>
    <font>
      <sz val="11"/>
      <color rgb="FFFF0000"/>
      <name val="ＭＳ 明朝"/>
      <family val="1"/>
      <charset val="128"/>
    </font>
    <font>
      <sz val="9"/>
      <name val="ＭＳ 明朝"/>
      <family val="1"/>
      <charset val="128"/>
    </font>
    <font>
      <sz val="12"/>
      <name val="ＭＳ ゴシック"/>
      <family val="3"/>
      <charset val="128"/>
    </font>
    <font>
      <sz val="16"/>
      <name val="ＭＳ ゴシック"/>
      <family val="3"/>
      <charset val="128"/>
    </font>
    <font>
      <sz val="6"/>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2"/>
      <color rgb="FFFF0000"/>
      <name val="ＭＳ ゴシック"/>
      <family val="3"/>
      <charset val="128"/>
    </font>
    <font>
      <sz val="9"/>
      <color indexed="81"/>
      <name val="ＭＳ Ｐゴシック"/>
      <family val="3"/>
      <charset val="128"/>
    </font>
    <font>
      <sz val="10"/>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right/>
      <top/>
      <bottom/>
      <diagonal style="thin">
        <color auto="1"/>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7">
    <xf numFmtId="0" fontId="0" fillId="0" borderId="0">
      <alignment vertical="center"/>
    </xf>
    <xf numFmtId="0" fontId="8" fillId="0" borderId="0"/>
    <xf numFmtId="38" fontId="8" fillId="0" borderId="0" applyFont="0" applyFill="0" applyBorder="0" applyAlignment="0" applyProtection="0"/>
    <xf numFmtId="0" fontId="10" fillId="0" borderId="0" applyNumberFormat="0" applyFill="0" applyBorder="0" applyAlignment="0" applyProtection="0"/>
    <xf numFmtId="38" fontId="12" fillId="0" borderId="0" applyFont="0" applyFill="0" applyBorder="0" applyAlignment="0" applyProtection="0">
      <alignment vertical="center"/>
    </xf>
    <xf numFmtId="0" fontId="14" fillId="0" borderId="0"/>
    <xf numFmtId="38" fontId="14" fillId="0" borderId="0" applyFont="0" applyFill="0" applyBorder="0" applyAlignment="0" applyProtection="0"/>
  </cellStyleXfs>
  <cellXfs count="193">
    <xf numFmtId="0" fontId="0" fillId="0" borderId="0" xfId="0">
      <alignment vertical="center"/>
    </xf>
    <xf numFmtId="0" fontId="2" fillId="0" borderId="0" xfId="0" applyFont="1" applyProtection="1">
      <alignment vertical="center"/>
      <protection locked="0"/>
    </xf>
    <xf numFmtId="0" fontId="2" fillId="0" borderId="1" xfId="0" applyFont="1" applyBorder="1" applyProtection="1">
      <alignment vertical="center"/>
      <protection locked="0"/>
    </xf>
    <xf numFmtId="0" fontId="4"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Border="1" applyAlignment="1" applyProtection="1">
      <alignment vertical="center"/>
    </xf>
    <xf numFmtId="0" fontId="2" fillId="0" borderId="29" xfId="0" applyFont="1" applyBorder="1" applyProtection="1">
      <alignment vertical="center"/>
    </xf>
    <xf numFmtId="0" fontId="2" fillId="0" borderId="6" xfId="0" applyFont="1" applyBorder="1" applyProtection="1">
      <alignment vertical="center"/>
    </xf>
    <xf numFmtId="0" fontId="4" fillId="0" borderId="0" xfId="0" applyFont="1" applyAlignment="1" applyProtection="1">
      <alignment vertical="center"/>
    </xf>
    <xf numFmtId="0" fontId="2" fillId="0" borderId="18" xfId="0" applyFont="1" applyBorder="1" applyProtection="1">
      <alignment vertical="center"/>
    </xf>
    <xf numFmtId="0" fontId="2" fillId="0" borderId="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2" fillId="0" borderId="0" xfId="0" applyFont="1" applyBorder="1" applyProtection="1">
      <alignment vertical="center"/>
    </xf>
    <xf numFmtId="0" fontId="2" fillId="0" borderId="0" xfId="0" applyFont="1" applyAlignment="1" applyProtection="1">
      <alignment vertical="top"/>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2" xfId="0" applyFont="1" applyBorder="1" applyAlignment="1" applyProtection="1">
      <alignment horizontal="right" vertical="center" wrapText="1"/>
    </xf>
    <xf numFmtId="0" fontId="2" fillId="0" borderId="1" xfId="0" applyFont="1" applyBorder="1" applyAlignment="1" applyProtection="1">
      <alignment vertical="center"/>
    </xf>
    <xf numFmtId="0" fontId="3" fillId="0" borderId="2" xfId="0" applyFont="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2" borderId="31" xfId="0" applyFont="1" applyFill="1" applyBorder="1" applyAlignment="1" applyProtection="1">
      <alignment horizontal="right" vertical="center"/>
    </xf>
    <xf numFmtId="0" fontId="2" fillId="0" borderId="31" xfId="0" applyFont="1" applyBorder="1" applyAlignment="1" applyProtection="1">
      <alignment horizontal="right" vertical="center"/>
    </xf>
    <xf numFmtId="0" fontId="2" fillId="2" borderId="31" xfId="0" applyFont="1" applyFill="1" applyBorder="1" applyProtection="1">
      <alignment vertical="center"/>
    </xf>
    <xf numFmtId="0" fontId="2" fillId="0" borderId="31" xfId="0" applyFont="1" applyBorder="1" applyProtection="1">
      <alignment vertical="center"/>
    </xf>
    <xf numFmtId="0" fontId="2" fillId="0" borderId="1" xfId="0" applyFont="1" applyBorder="1" applyAlignment="1" applyProtection="1">
      <alignment vertical="center"/>
      <protection locked="0"/>
    </xf>
    <xf numFmtId="0" fontId="2" fillId="0" borderId="1" xfId="0" applyFont="1" applyBorder="1" applyAlignment="1" applyProtection="1">
      <alignment vertical="center"/>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vertical="center"/>
      <protection locked="0"/>
    </xf>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0" fontId="11" fillId="0" borderId="22" xfId="0" applyFont="1" applyBorder="1" applyAlignment="1" applyProtection="1">
      <alignment vertical="center" wrapText="1"/>
    </xf>
    <xf numFmtId="0" fontId="13" fillId="0" borderId="7" xfId="0" applyFont="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14" fontId="13" fillId="0" borderId="1" xfId="0" applyNumberFormat="1" applyFont="1" applyBorder="1" applyAlignment="1" applyProtection="1">
      <alignment vertical="center"/>
      <protection locked="0"/>
    </xf>
    <xf numFmtId="38" fontId="13" fillId="0" borderId="1" xfId="4" applyFont="1" applyBorder="1" applyAlignment="1" applyProtection="1">
      <alignment vertical="center"/>
      <protection locked="0"/>
    </xf>
    <xf numFmtId="38" fontId="13" fillId="0" borderId="1" xfId="4" applyFont="1" applyBorder="1" applyAlignment="1" applyProtection="1">
      <alignment horizontal="right" vertical="center"/>
      <protection locked="0"/>
    </xf>
    <xf numFmtId="0" fontId="13" fillId="0" borderId="10" xfId="0" applyFont="1" applyBorder="1" applyAlignment="1" applyProtection="1">
      <alignment horizontal="center" vertical="center"/>
      <protection locked="0"/>
    </xf>
    <xf numFmtId="0" fontId="15" fillId="0" borderId="33" xfId="5" applyFont="1" applyBorder="1" applyAlignment="1">
      <alignment horizontal="left" vertical="center"/>
    </xf>
    <xf numFmtId="0" fontId="15" fillId="0" borderId="34" xfId="5" applyFont="1" applyBorder="1" applyAlignment="1">
      <alignment horizontal="left" vertical="center"/>
    </xf>
    <xf numFmtId="0" fontId="15" fillId="0" borderId="35" xfId="5" applyFont="1" applyBorder="1" applyAlignment="1">
      <alignment horizontal="left" vertical="center"/>
    </xf>
    <xf numFmtId="0" fontId="15" fillId="0" borderId="0" xfId="5" applyFont="1" applyAlignment="1">
      <alignment horizontal="left" vertical="center"/>
    </xf>
    <xf numFmtId="0" fontId="15" fillId="0" borderId="36" xfId="5" applyFont="1" applyBorder="1" applyAlignment="1">
      <alignment horizontal="left" vertical="center"/>
    </xf>
    <xf numFmtId="0" fontId="15" fillId="0" borderId="2" xfId="5" applyFont="1" applyBorder="1" applyAlignment="1">
      <alignment horizontal="left" vertical="center"/>
    </xf>
    <xf numFmtId="0" fontId="16" fillId="0" borderId="36" xfId="5" applyFont="1" applyBorder="1" applyAlignment="1">
      <alignment horizontal="centerContinuous" vertical="center"/>
    </xf>
    <xf numFmtId="0" fontId="15" fillId="0" borderId="0" xfId="5" applyFont="1" applyAlignment="1">
      <alignment horizontal="centerContinuous" vertical="center"/>
    </xf>
    <xf numFmtId="0" fontId="15" fillId="0" borderId="2" xfId="5" applyFont="1" applyBorder="1" applyAlignment="1">
      <alignment horizontal="centerContinuous" vertical="center"/>
    </xf>
    <xf numFmtId="0" fontId="15" fillId="0" borderId="0" xfId="5" applyFont="1" applyAlignment="1">
      <alignment horizontal="left" vertical="center" indent="1"/>
    </xf>
    <xf numFmtId="0" fontId="15" fillId="0" borderId="0" xfId="5" applyFont="1" applyAlignment="1">
      <alignment horizontal="left" vertical="center" wrapText="1"/>
    </xf>
    <xf numFmtId="0" fontId="15" fillId="0" borderId="0" xfId="5" applyFont="1" applyAlignment="1">
      <alignment horizontal="left" vertical="center" wrapText="1" indent="1"/>
    </xf>
    <xf numFmtId="38" fontId="15" fillId="0" borderId="0" xfId="6" applyFont="1" applyBorder="1" applyAlignment="1">
      <alignment horizontal="right" vertical="center"/>
    </xf>
    <xf numFmtId="9" fontId="18" fillId="0" borderId="0" xfId="5" applyNumberFormat="1" applyFont="1" applyAlignment="1">
      <alignment horizontal="left" vertical="center"/>
    </xf>
    <xf numFmtId="177" fontId="15" fillId="0" borderId="0" xfId="5" applyNumberFormat="1" applyFont="1" applyAlignment="1">
      <alignment horizontal="right" vertical="center"/>
    </xf>
    <xf numFmtId="38" fontId="15" fillId="0" borderId="0" xfId="6" applyFont="1" applyBorder="1" applyAlignment="1">
      <alignment horizontal="left" vertical="center"/>
    </xf>
    <xf numFmtId="49" fontId="15" fillId="0" borderId="0" xfId="6" applyNumberFormat="1" applyFont="1" applyBorder="1" applyAlignment="1">
      <alignment horizontal="center" vertical="center"/>
    </xf>
    <xf numFmtId="38" fontId="15" fillId="0" borderId="7" xfId="6" applyFont="1" applyBorder="1" applyAlignment="1">
      <alignment horizontal="left" vertical="center"/>
    </xf>
    <xf numFmtId="38" fontId="15" fillId="0" borderId="8" xfId="6" applyFont="1" applyBorder="1" applyAlignment="1">
      <alignment horizontal="left" vertical="center"/>
    </xf>
    <xf numFmtId="38" fontId="15" fillId="0" borderId="1" xfId="6" applyFont="1" applyBorder="1" applyAlignment="1">
      <alignment horizontal="center" vertical="center"/>
    </xf>
    <xf numFmtId="38" fontId="15" fillId="0" borderId="8" xfId="6" applyFont="1" applyBorder="1" applyAlignment="1">
      <alignment horizontal="center" vertical="center"/>
    </xf>
    <xf numFmtId="38" fontId="15" fillId="0" borderId="1" xfId="6" applyFont="1" applyBorder="1" applyAlignment="1">
      <alignment horizontal="right" vertical="center"/>
    </xf>
    <xf numFmtId="38" fontId="15" fillId="0" borderId="5" xfId="6" applyFont="1" applyBorder="1" applyAlignment="1">
      <alignment horizontal="left" vertical="center"/>
    </xf>
    <xf numFmtId="38" fontId="15" fillId="0" borderId="1" xfId="6" applyFont="1" applyBorder="1" applyAlignment="1">
      <alignment horizontal="left" vertical="center"/>
    </xf>
    <xf numFmtId="38" fontId="15" fillId="0" borderId="4" xfId="6" applyFont="1" applyBorder="1" applyAlignment="1">
      <alignment horizontal="left" vertical="center"/>
    </xf>
    <xf numFmtId="38" fontId="15" fillId="0" borderId="13" xfId="6" applyFont="1" applyBorder="1" applyAlignment="1">
      <alignment horizontal="left" vertical="center"/>
    </xf>
    <xf numFmtId="38" fontId="15" fillId="0" borderId="7" xfId="6" applyFont="1" applyBorder="1" applyAlignment="1">
      <alignment horizontal="right" vertical="center"/>
    </xf>
    <xf numFmtId="38" fontId="15" fillId="0" borderId="8" xfId="6" applyFont="1" applyBorder="1" applyAlignment="1">
      <alignment horizontal="right" vertical="center"/>
    </xf>
    <xf numFmtId="38" fontId="15" fillId="0" borderId="0" xfId="6" applyFont="1" applyBorder="1" applyAlignment="1">
      <alignment vertical="center"/>
    </xf>
    <xf numFmtId="38" fontId="15" fillId="0" borderId="36" xfId="6" applyFont="1" applyBorder="1" applyAlignment="1">
      <alignment horizontal="left" vertical="center"/>
    </xf>
    <xf numFmtId="38" fontId="19" fillId="0" borderId="0" xfId="6" applyFont="1" applyBorder="1" applyAlignment="1">
      <alignment vertical="center"/>
    </xf>
    <xf numFmtId="38" fontId="15" fillId="0" borderId="6" xfId="6" applyFont="1" applyBorder="1" applyAlignment="1">
      <alignment horizontal="left" vertical="center"/>
    </xf>
    <xf numFmtId="38" fontId="15" fillId="0" borderId="6" xfId="6" applyFont="1" applyBorder="1" applyAlignment="1">
      <alignment horizontal="right" vertical="center"/>
    </xf>
    <xf numFmtId="38" fontId="15" fillId="0" borderId="1" xfId="6" applyFont="1" applyBorder="1" applyAlignment="1">
      <alignment vertical="center"/>
    </xf>
    <xf numFmtId="179" fontId="15" fillId="0" borderId="7" xfId="6" applyNumberFormat="1" applyFont="1" applyBorder="1" applyAlignment="1">
      <alignment vertical="center"/>
    </xf>
    <xf numFmtId="177" fontId="15" fillId="0" borderId="6" xfId="6" applyNumberFormat="1" applyFont="1" applyBorder="1" applyAlignment="1">
      <alignment vertical="center"/>
    </xf>
    <xf numFmtId="3" fontId="15" fillId="0" borderId="1" xfId="6" quotePrefix="1" applyNumberFormat="1" applyFont="1" applyBorder="1" applyAlignment="1">
      <alignment horizontal="right" vertical="center"/>
    </xf>
    <xf numFmtId="38" fontId="15" fillId="0" borderId="36" xfId="6" applyFont="1" applyBorder="1" applyAlignment="1">
      <alignment vertical="center"/>
    </xf>
    <xf numFmtId="38" fontId="15" fillId="0" borderId="2" xfId="6" applyFont="1" applyBorder="1" applyAlignment="1">
      <alignment vertical="center"/>
    </xf>
    <xf numFmtId="38" fontId="15" fillId="0" borderId="7" xfId="6" applyFont="1" applyBorder="1" applyAlignment="1">
      <alignment vertical="center"/>
    </xf>
    <xf numFmtId="38" fontId="15" fillId="0" borderId="8" xfId="6" applyFont="1" applyBorder="1" applyAlignment="1">
      <alignment vertical="center"/>
    </xf>
    <xf numFmtId="0" fontId="15" fillId="0" borderId="1" xfId="5" applyFont="1" applyBorder="1" applyAlignment="1">
      <alignment horizontal="left" vertical="center"/>
    </xf>
    <xf numFmtId="0" fontId="21" fillId="0" borderId="36" xfId="5" applyFont="1" applyBorder="1" applyAlignment="1">
      <alignment horizontal="left" vertical="center"/>
    </xf>
    <xf numFmtId="0" fontId="15" fillId="0" borderId="28" xfId="5" applyFont="1" applyBorder="1" applyAlignment="1">
      <alignment horizontal="left" vertical="center"/>
    </xf>
    <xf numFmtId="0" fontId="15" fillId="0" borderId="29" xfId="5" applyFont="1" applyBorder="1" applyAlignment="1">
      <alignment horizontal="left" vertical="center"/>
    </xf>
    <xf numFmtId="0" fontId="15" fillId="0" borderId="3" xfId="5" applyFont="1" applyBorder="1" applyAlignment="1">
      <alignment horizontal="left" vertical="center"/>
    </xf>
    <xf numFmtId="178" fontId="15" fillId="3" borderId="0" xfId="5" applyNumberFormat="1" applyFont="1" applyFill="1" applyAlignment="1" applyProtection="1">
      <alignment horizontal="left" vertical="center"/>
      <protection locked="0"/>
    </xf>
    <xf numFmtId="38" fontId="15" fillId="3" borderId="1" xfId="6" applyFont="1" applyFill="1" applyBorder="1" applyAlignment="1" applyProtection="1">
      <alignment horizontal="right" vertical="center"/>
      <protection locked="0"/>
    </xf>
    <xf numFmtId="38" fontId="15" fillId="0" borderId="8" xfId="6" applyFont="1" applyBorder="1" applyAlignment="1" applyProtection="1">
      <alignment horizontal="right" vertical="center"/>
    </xf>
    <xf numFmtId="0" fontId="2" fillId="3" borderId="1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vertical="center" shrinkToFit="1"/>
      <protection locked="0"/>
    </xf>
    <xf numFmtId="0" fontId="2" fillId="3" borderId="7" xfId="0" applyFont="1" applyFill="1" applyBorder="1" applyAlignment="1" applyProtection="1">
      <alignment vertical="center" shrinkToFit="1"/>
      <protection locked="0"/>
    </xf>
    <xf numFmtId="0" fontId="2" fillId="3" borderId="1"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14" fontId="2" fillId="3" borderId="1" xfId="0" applyNumberFormat="1" applyFont="1" applyFill="1" applyBorder="1" applyAlignment="1" applyProtection="1">
      <alignment vertical="center"/>
      <protection locked="0"/>
    </xf>
    <xf numFmtId="38" fontId="2" fillId="3" borderId="1" xfId="4" applyFont="1" applyFill="1" applyBorder="1" applyAlignment="1" applyProtection="1">
      <alignment horizontal="right" vertical="center"/>
      <protection locked="0"/>
    </xf>
    <xf numFmtId="38" fontId="2" fillId="3" borderId="1" xfId="4" applyFont="1" applyFill="1" applyBorder="1" applyAlignment="1" applyProtection="1">
      <alignment vertical="center"/>
      <protection locked="0"/>
    </xf>
    <xf numFmtId="0" fontId="2" fillId="3" borderId="1" xfId="0" applyFont="1" applyFill="1" applyBorder="1" applyProtection="1">
      <alignment vertical="center"/>
      <protection locked="0"/>
    </xf>
    <xf numFmtId="0" fontId="15" fillId="0" borderId="0" xfId="5" applyFont="1" applyAlignment="1">
      <alignment vertical="center"/>
    </xf>
    <xf numFmtId="0" fontId="15" fillId="3" borderId="0" xfId="5" applyFont="1" applyFill="1" applyAlignment="1" applyProtection="1">
      <alignment horizontal="left" vertical="center"/>
      <protection locked="0"/>
    </xf>
    <xf numFmtId="0" fontId="15" fillId="3" borderId="2" xfId="5" applyFon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2" fillId="0" borderId="1" xfId="0" applyFont="1" applyBorder="1" applyAlignment="1" applyProtection="1">
      <alignment vertical="center"/>
    </xf>
    <xf numFmtId="0" fontId="2" fillId="3" borderId="7"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3" fillId="0" borderId="0" xfId="0" applyFont="1" applyAlignment="1" applyProtection="1">
      <alignment horizontal="left" vertical="center" wrapText="1"/>
    </xf>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2" fillId="0" borderId="3" xfId="0" applyFont="1" applyBorder="1" applyAlignment="1" applyProtection="1">
      <alignmen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3" borderId="1" xfId="0" applyFont="1" applyFill="1" applyBorder="1" applyAlignment="1" applyProtection="1">
      <alignment vertical="center" shrinkToFit="1"/>
      <protection locked="0"/>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2" fillId="0" borderId="26" xfId="0" applyFont="1" applyBorder="1" applyAlignment="1" applyProtection="1">
      <alignment vertical="center"/>
    </xf>
    <xf numFmtId="0" fontId="2" fillId="3" borderId="11"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180" fontId="2" fillId="3" borderId="15" xfId="0" applyNumberFormat="1" applyFont="1" applyFill="1" applyBorder="1" applyAlignment="1" applyProtection="1">
      <alignment horizontal="left" vertical="center" indent="1"/>
      <protection locked="0"/>
    </xf>
    <xf numFmtId="180" fontId="2" fillId="3" borderId="17" xfId="0" applyNumberFormat="1" applyFont="1" applyFill="1" applyBorder="1" applyAlignment="1" applyProtection="1">
      <alignment horizontal="left" vertical="center" indent="1"/>
      <protection locked="0"/>
    </xf>
    <xf numFmtId="176" fontId="2" fillId="3" borderId="0" xfId="0" applyNumberFormat="1" applyFont="1" applyFill="1" applyBorder="1" applyAlignment="1" applyProtection="1">
      <alignment horizontal="right" vertical="center"/>
      <protection locked="0"/>
    </xf>
    <xf numFmtId="0" fontId="2" fillId="3" borderId="19" xfId="0" applyFont="1" applyFill="1" applyBorder="1" applyAlignment="1" applyProtection="1">
      <alignment vertical="center"/>
      <protection locked="0"/>
    </xf>
    <xf numFmtId="0" fontId="2" fillId="3" borderId="20" xfId="0" applyFont="1" applyFill="1" applyBorder="1" applyAlignment="1" applyProtection="1">
      <alignment vertical="center"/>
      <protection locked="0"/>
    </xf>
    <xf numFmtId="0" fontId="2" fillId="3" borderId="21" xfId="0" applyFont="1" applyFill="1" applyBorder="1" applyAlignment="1" applyProtection="1">
      <alignment vertical="center"/>
      <protection locked="0"/>
    </xf>
    <xf numFmtId="0" fontId="11" fillId="3" borderId="6" xfId="0" applyFont="1" applyFill="1" applyBorder="1" applyAlignment="1" applyProtection="1">
      <alignment horizontal="left" vertical="center" indent="1"/>
      <protection locked="0"/>
    </xf>
    <xf numFmtId="0" fontId="2" fillId="3" borderId="6" xfId="0" applyFont="1" applyFill="1" applyBorder="1" applyAlignment="1" applyProtection="1">
      <alignment horizontal="left" vertical="center" indent="1"/>
      <protection locked="0"/>
    </xf>
    <xf numFmtId="0" fontId="2" fillId="3" borderId="29" xfId="0" applyFont="1" applyFill="1" applyBorder="1" applyAlignment="1" applyProtection="1">
      <alignment horizontal="left" vertical="center" indent="1"/>
      <protection locked="0"/>
    </xf>
    <xf numFmtId="0" fontId="4" fillId="0" borderId="0" xfId="0" applyFont="1" applyAlignment="1" applyProtection="1">
      <alignment horizontal="center" vertical="center"/>
    </xf>
    <xf numFmtId="0" fontId="2" fillId="0" borderId="27" xfId="0" applyFont="1" applyBorder="1" applyAlignment="1" applyProtection="1">
      <alignment vertical="center" wrapText="1"/>
    </xf>
    <xf numFmtId="0" fontId="2" fillId="0" borderId="22" xfId="0" applyFont="1" applyBorder="1" applyAlignment="1" applyProtection="1">
      <alignment vertical="center" wrapText="1"/>
    </xf>
    <xf numFmtId="180" fontId="2" fillId="3" borderId="28" xfId="0" applyNumberFormat="1" applyFont="1" applyFill="1" applyBorder="1" applyAlignment="1" applyProtection="1">
      <alignment horizontal="left" vertical="center" indent="1"/>
      <protection locked="0"/>
    </xf>
    <xf numFmtId="180" fontId="2" fillId="3" borderId="30" xfId="0" applyNumberFormat="1" applyFont="1" applyFill="1" applyBorder="1" applyAlignment="1" applyProtection="1">
      <alignment horizontal="left" vertical="center" indent="1"/>
      <protection locked="0"/>
    </xf>
    <xf numFmtId="0" fontId="6" fillId="3" borderId="23" xfId="0" applyFont="1" applyFill="1" applyBorder="1" applyAlignment="1" applyProtection="1">
      <alignment vertical="center" wrapText="1"/>
      <protection locked="0"/>
    </xf>
    <xf numFmtId="0" fontId="6" fillId="3" borderId="24" xfId="0" applyFont="1" applyFill="1" applyBorder="1" applyAlignment="1" applyProtection="1">
      <alignment vertical="center" wrapText="1"/>
      <protection locked="0"/>
    </xf>
    <xf numFmtId="0" fontId="6" fillId="3" borderId="25" xfId="0" applyFont="1" applyFill="1" applyBorder="1" applyAlignment="1" applyProtection="1">
      <alignment vertical="center" wrapText="1"/>
      <protection locked="0"/>
    </xf>
    <xf numFmtId="0" fontId="4" fillId="0" borderId="0" xfId="0" applyFont="1" applyAlignment="1" applyProtection="1">
      <alignment vertical="center" wrapText="1"/>
    </xf>
    <xf numFmtId="38" fontId="2" fillId="3" borderId="1" xfId="4" applyFont="1" applyFill="1" applyBorder="1" applyAlignment="1" applyProtection="1">
      <alignment horizontal="right" vertical="center"/>
      <protection locked="0"/>
    </xf>
    <xf numFmtId="38" fontId="2" fillId="3" borderId="7" xfId="4" applyFont="1" applyFill="1" applyBorder="1" applyAlignment="1" applyProtection="1">
      <alignment vertical="center"/>
      <protection locked="0"/>
    </xf>
    <xf numFmtId="38" fontId="2" fillId="3" borderId="8" xfId="4" applyFont="1" applyFill="1" applyBorder="1" applyAlignment="1" applyProtection="1">
      <alignment vertical="center"/>
      <protection locked="0"/>
    </xf>
    <xf numFmtId="38" fontId="2" fillId="0" borderId="5" xfId="4" applyFont="1" applyFill="1" applyBorder="1" applyAlignment="1" applyProtection="1">
      <alignment vertical="center"/>
    </xf>
    <xf numFmtId="38" fontId="2" fillId="0" borderId="13" xfId="4" applyFont="1" applyFill="1" applyBorder="1" applyAlignment="1" applyProtection="1">
      <alignment vertical="center"/>
    </xf>
    <xf numFmtId="38" fontId="2" fillId="0" borderId="4" xfId="4" applyFont="1" applyFill="1" applyBorder="1" applyAlignment="1" applyProtection="1">
      <alignment vertical="center"/>
    </xf>
    <xf numFmtId="0" fontId="15" fillId="0" borderId="36" xfId="5" applyFont="1" applyBorder="1" applyAlignment="1">
      <alignment horizontal="left" vertical="center" wrapText="1"/>
    </xf>
    <xf numFmtId="0" fontId="20" fillId="0" borderId="0" xfId="5" applyFont="1" applyAlignment="1">
      <alignment horizontal="left" vertical="center" wrapText="1"/>
    </xf>
    <xf numFmtId="0" fontId="15" fillId="3" borderId="0" xfId="5" applyFont="1" applyFill="1" applyAlignment="1" applyProtection="1">
      <alignment horizontal="left" vertical="center" shrinkToFit="1"/>
      <protection locked="0"/>
    </xf>
    <xf numFmtId="0" fontId="15" fillId="3" borderId="2" xfId="5" applyFont="1" applyFill="1" applyBorder="1" applyAlignment="1" applyProtection="1">
      <alignment horizontal="left" vertical="center" shrinkToFit="1"/>
      <protection locked="0"/>
    </xf>
    <xf numFmtId="0" fontId="15" fillId="0" borderId="0" xfId="5" applyFont="1" applyAlignment="1">
      <alignment horizontal="left" vertical="top" wrapText="1" indent="1"/>
    </xf>
    <xf numFmtId="0" fontId="2" fillId="0" borderId="32" xfId="0" applyFont="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38" fontId="13" fillId="0" borderId="1" xfId="4" applyFont="1" applyBorder="1" applyAlignment="1" applyProtection="1">
      <alignment horizontal="right" vertical="center"/>
      <protection locked="0"/>
    </xf>
    <xf numFmtId="38" fontId="13" fillId="0" borderId="5" xfId="4" applyFont="1" applyBorder="1" applyAlignment="1" applyProtection="1">
      <alignment vertical="center"/>
      <protection locked="0"/>
    </xf>
    <xf numFmtId="38" fontId="13" fillId="0" borderId="13" xfId="4" applyFont="1" applyBorder="1" applyAlignment="1" applyProtection="1">
      <alignment vertical="center"/>
      <protection locked="0"/>
    </xf>
    <xf numFmtId="38" fontId="13" fillId="0" borderId="4" xfId="4" applyFont="1" applyBorder="1" applyAlignment="1" applyProtection="1">
      <alignment vertical="center"/>
      <protection locked="0"/>
    </xf>
    <xf numFmtId="38" fontId="13" fillId="0" borderId="7" xfId="4" applyFont="1" applyBorder="1" applyAlignment="1" applyProtection="1">
      <alignment horizontal="right" vertical="center"/>
      <protection locked="0"/>
    </xf>
    <xf numFmtId="38" fontId="13" fillId="0" borderId="8" xfId="4" applyFont="1" applyBorder="1" applyAlignment="1" applyProtection="1">
      <alignment horizontal="right"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13" fillId="0" borderId="1" xfId="0" applyFont="1" applyBorder="1" applyAlignment="1" applyProtection="1">
      <alignment horizontal="center" vertical="center" shrinkToFit="1"/>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36" xfId="0" applyFont="1" applyBorder="1" applyAlignment="1" applyProtection="1">
      <alignment horizontal="left" vertical="top" wrapText="1"/>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14" fontId="13" fillId="0" borderId="15" xfId="0" applyNumberFormat="1"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176" fontId="13" fillId="0" borderId="0" xfId="0" applyNumberFormat="1" applyFont="1" applyBorder="1" applyAlignment="1" applyProtection="1">
      <alignment horizontal="right" vertical="center"/>
      <protection locked="0"/>
    </xf>
    <xf numFmtId="0" fontId="2" fillId="0" borderId="29"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6" fillId="0" borderId="23"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176" fontId="15" fillId="0" borderId="1" xfId="5" applyNumberFormat="1" applyFont="1" applyFill="1" applyBorder="1" applyAlignment="1">
      <alignment horizontal="left" vertical="center"/>
    </xf>
    <xf numFmtId="176" fontId="15" fillId="3" borderId="1" xfId="5" applyNumberFormat="1" applyFont="1" applyFill="1" applyBorder="1" applyAlignment="1" applyProtection="1">
      <alignment horizontal="left" vertical="center"/>
      <protection locked="0"/>
    </xf>
  </cellXfs>
  <cellStyles count="7">
    <cellStyle name="ハイパーリンク 2" xfId="3" xr:uid="{7A57DE56-EA10-401E-80C6-8790C0740621}"/>
    <cellStyle name="桁区切り" xfId="4" builtinId="6"/>
    <cellStyle name="桁区切り 2" xfId="2" xr:uid="{DCB1CA93-6762-4F82-B1CE-C7E0C82467E1}"/>
    <cellStyle name="桁区切り 3" xfId="6" xr:uid="{1D0E3710-6E67-4552-BAAC-05EFF9F30B8D}"/>
    <cellStyle name="標準" xfId="0" builtinId="0"/>
    <cellStyle name="標準 2" xfId="1" xr:uid="{A2F5F3E6-97EC-4101-826A-6D4C7F4D2195}"/>
    <cellStyle name="標準 3" xfId="5" xr:uid="{269D7EA6-BB3C-4BA9-BE97-CBBFA9D1C3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161925</xdr:colOff>
      <xdr:row>7</xdr:row>
      <xdr:rowOff>76200</xdr:rowOff>
    </xdr:from>
    <xdr:ext cx="4095750" cy="1009650"/>
    <xdr:sp macro="" textlink="">
      <xdr:nvSpPr>
        <xdr:cNvPr id="2" name="テキスト ボックス 1">
          <a:extLst>
            <a:ext uri="{FF2B5EF4-FFF2-40B4-BE49-F238E27FC236}">
              <a16:creationId xmlns:a16="http://schemas.microsoft.com/office/drawing/2014/main" id="{6C4916B2-C50B-4E7F-A3E4-C1B64E766F39}"/>
            </a:ext>
          </a:extLst>
        </xdr:cNvPr>
        <xdr:cNvSpPr txBox="1"/>
      </xdr:nvSpPr>
      <xdr:spPr>
        <a:xfrm>
          <a:off x="6429375" y="1323975"/>
          <a:ext cx="4095750" cy="1009650"/>
        </a:xfrm>
        <a:prstGeom prst="rect">
          <a:avLst/>
        </a:prstGeom>
        <a:solidFill>
          <a:schemeClr val="bg1"/>
        </a:solidFill>
        <a:ln w="38100">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HG丸ｺﾞｼｯｸM-PRO" panose="020F0600000000000000" pitchFamily="50" charset="-128"/>
              <a:ea typeface="HG丸ｺﾞｼｯｸM-PRO" panose="020F0600000000000000" pitchFamily="50" charset="-128"/>
            </a:rPr>
            <a:t>色付きセルにご入力をお願いいたします。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その他の欄は自動入力されます。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印刷の際は白黒印刷できるよう設定してあります。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適宜</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記入例</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シートをご参照ください。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243416</xdr:colOff>
      <xdr:row>5</xdr:row>
      <xdr:rowOff>148167</xdr:rowOff>
    </xdr:from>
    <xdr:ext cx="4095750" cy="1009650"/>
    <xdr:sp macro="" textlink="">
      <xdr:nvSpPr>
        <xdr:cNvPr id="2" name="テキスト ボックス 1">
          <a:extLst>
            <a:ext uri="{FF2B5EF4-FFF2-40B4-BE49-F238E27FC236}">
              <a16:creationId xmlns:a16="http://schemas.microsoft.com/office/drawing/2014/main" id="{FEA1AADD-0F0A-47F0-9B40-B401F5E9F59B}"/>
            </a:ext>
          </a:extLst>
        </xdr:cNvPr>
        <xdr:cNvSpPr txBox="1"/>
      </xdr:nvSpPr>
      <xdr:spPr>
        <a:xfrm>
          <a:off x="9673166" y="1365250"/>
          <a:ext cx="4095750" cy="1009650"/>
        </a:xfrm>
        <a:prstGeom prst="rect">
          <a:avLst/>
        </a:prstGeom>
        <a:solidFill>
          <a:schemeClr val="bg1"/>
        </a:solidFill>
        <a:ln w="38100">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HG丸ｺﾞｼｯｸM-PRO" panose="020F0600000000000000" pitchFamily="50" charset="-128"/>
              <a:ea typeface="HG丸ｺﾞｼｯｸM-PRO" panose="020F0600000000000000" pitchFamily="50" charset="-128"/>
            </a:rPr>
            <a:t>色付きセルにご入力をお願いいたします。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その他の欄は自動入力されます。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印刷の際は白黒印刷できるよう設定してあります。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適宜</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記入例</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シートをご参照ください。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DF2F-EAB2-44CF-AF4C-10D11BA4ABE0}">
  <dimension ref="A1:KH107"/>
  <sheetViews>
    <sheetView tabSelected="1" view="pageBreakPreview" zoomScaleNormal="100" zoomScaleSheetLayoutView="100" workbookViewId="0">
      <selection activeCell="K34" sqref="K34"/>
    </sheetView>
  </sheetViews>
  <sheetFormatPr defaultColWidth="9" defaultRowHeight="13.5"/>
  <cols>
    <col min="1" max="1" width="2.75" style="1" customWidth="1"/>
    <col min="2" max="3" width="13.125" style="1" customWidth="1"/>
    <col min="4" max="5" width="11.375" style="1" customWidth="1"/>
    <col min="6" max="6" width="15.875" style="1" customWidth="1"/>
    <col min="7" max="7" width="14.625" style="1" customWidth="1"/>
    <col min="8" max="8" width="10.875" style="1" customWidth="1"/>
    <col min="9" max="16384" width="9" style="1"/>
  </cols>
  <sheetData>
    <row r="1" spans="1:7" s="3" customFormat="1">
      <c r="A1" s="3" t="s">
        <v>0</v>
      </c>
    </row>
    <row r="2" spans="1:7" s="4" customFormat="1">
      <c r="A2" s="132" t="s">
        <v>36</v>
      </c>
      <c r="B2" s="132"/>
      <c r="C2" s="132"/>
      <c r="D2" s="132"/>
      <c r="E2" s="132"/>
      <c r="F2" s="132"/>
      <c r="G2" s="132"/>
    </row>
    <row r="3" spans="1:7">
      <c r="A3" s="5"/>
      <c r="B3" s="5"/>
      <c r="C3" s="5"/>
      <c r="D3" s="5"/>
      <c r="E3" s="4"/>
      <c r="F3" s="125" t="s">
        <v>110</v>
      </c>
      <c r="G3" s="125"/>
    </row>
    <row r="4" spans="1:7" s="5" customFormat="1">
      <c r="A4" s="5" t="s">
        <v>4</v>
      </c>
    </row>
    <row r="5" spans="1:7" s="5" customFormat="1" ht="6" customHeight="1"/>
    <row r="6" spans="1:7" s="5" customFormat="1">
      <c r="D6" s="5" t="s">
        <v>32</v>
      </c>
    </row>
    <row r="7" spans="1:7" ht="24.75" customHeight="1">
      <c r="A7" s="5"/>
      <c r="B7" s="5"/>
      <c r="C7" s="6"/>
      <c r="D7" s="7" t="s">
        <v>33</v>
      </c>
      <c r="E7" s="131"/>
      <c r="F7" s="131"/>
      <c r="G7" s="131"/>
    </row>
    <row r="8" spans="1:7" ht="24.75" customHeight="1">
      <c r="A8" s="5"/>
      <c r="B8" s="5"/>
      <c r="C8" s="6"/>
      <c r="D8" s="8" t="s">
        <v>34</v>
      </c>
      <c r="E8" s="130"/>
      <c r="F8" s="130"/>
      <c r="G8" s="130"/>
    </row>
    <row r="9" spans="1:7" ht="24.75" customHeight="1">
      <c r="A9" s="5"/>
      <c r="B9" s="5"/>
      <c r="C9" s="6"/>
      <c r="D9" s="8" t="s">
        <v>35</v>
      </c>
      <c r="E9" s="129"/>
      <c r="F9" s="129"/>
      <c r="G9" s="129"/>
    </row>
    <row r="10" spans="1:7" s="4" customFormat="1" ht="7.5" customHeight="1">
      <c r="A10" s="9"/>
    </row>
    <row r="11" spans="1:7" s="4" customFormat="1" ht="28.5" customHeight="1">
      <c r="A11" s="140" t="s">
        <v>108</v>
      </c>
      <c r="B11" s="140"/>
      <c r="C11" s="140"/>
      <c r="D11" s="140"/>
      <c r="E11" s="140"/>
      <c r="F11" s="140"/>
      <c r="G11" s="140"/>
    </row>
    <row r="12" spans="1:7" s="4" customFormat="1" ht="7.5" customHeight="1">
      <c r="A12" s="9"/>
    </row>
    <row r="13" spans="1:7" s="5" customFormat="1" ht="14.25" thickBot="1">
      <c r="A13" s="5" t="s">
        <v>37</v>
      </c>
    </row>
    <row r="14" spans="1:7" ht="20.25" customHeight="1" thickBot="1">
      <c r="A14" s="5"/>
      <c r="B14" s="10" t="s">
        <v>38</v>
      </c>
      <c r="C14" s="126"/>
      <c r="D14" s="127"/>
      <c r="E14" s="127"/>
      <c r="F14" s="127"/>
      <c r="G14" s="128"/>
    </row>
    <row r="15" spans="1:7" ht="39.75" customHeight="1" thickBot="1">
      <c r="A15" s="5"/>
      <c r="B15" s="11" t="s">
        <v>39</v>
      </c>
      <c r="C15" s="120"/>
      <c r="D15" s="121"/>
      <c r="E15" s="121"/>
      <c r="F15" s="121"/>
      <c r="G15" s="122"/>
    </row>
    <row r="16" spans="1:7" ht="13.5" customHeight="1">
      <c r="A16" s="5"/>
      <c r="B16" s="133" t="s">
        <v>40</v>
      </c>
      <c r="C16" s="110" t="s">
        <v>41</v>
      </c>
      <c r="D16" s="111"/>
      <c r="E16" s="112"/>
      <c r="F16" s="135"/>
      <c r="G16" s="136"/>
    </row>
    <row r="17" spans="1:7" ht="14.25" thickBot="1">
      <c r="A17" s="12"/>
      <c r="B17" s="134"/>
      <c r="C17" s="117" t="s">
        <v>42</v>
      </c>
      <c r="D17" s="118"/>
      <c r="E17" s="119"/>
      <c r="F17" s="123"/>
      <c r="G17" s="124"/>
    </row>
    <row r="18" spans="1:7" ht="42.75" customHeight="1" thickBot="1">
      <c r="A18" s="5"/>
      <c r="B18" s="35" t="s">
        <v>109</v>
      </c>
      <c r="C18" s="137"/>
      <c r="D18" s="138"/>
      <c r="E18" s="138"/>
      <c r="F18" s="138"/>
      <c r="G18" s="139"/>
    </row>
    <row r="19" spans="1:7" s="5" customFormat="1" ht="5.25" customHeight="1" thickBot="1">
      <c r="A19" s="13"/>
      <c r="B19" s="13"/>
      <c r="C19" s="14"/>
    </row>
    <row r="20" spans="1:7" ht="14.25" thickBot="1">
      <c r="A20" s="15" t="s">
        <v>48</v>
      </c>
      <c r="B20" s="15"/>
      <c r="C20" s="5"/>
      <c r="D20" s="92"/>
      <c r="E20" s="4" t="s">
        <v>1</v>
      </c>
      <c r="F20" s="5"/>
      <c r="G20" s="5"/>
    </row>
    <row r="21" spans="1:7" s="5" customFormat="1">
      <c r="B21" s="109" t="s">
        <v>44</v>
      </c>
      <c r="C21" s="109"/>
      <c r="D21" s="109"/>
      <c r="E21" s="109"/>
      <c r="F21" s="109"/>
      <c r="G21" s="109"/>
    </row>
    <row r="22" spans="1:7" s="5" customFormat="1">
      <c r="B22" s="109" t="s">
        <v>45</v>
      </c>
      <c r="C22" s="109"/>
      <c r="D22" s="109"/>
      <c r="E22" s="109"/>
      <c r="F22" s="109"/>
      <c r="G22" s="109"/>
    </row>
    <row r="23" spans="1:7" s="5" customFormat="1" ht="26.25" customHeight="1">
      <c r="B23" s="109" t="s">
        <v>46</v>
      </c>
      <c r="C23" s="109"/>
      <c r="D23" s="109"/>
      <c r="E23" s="109"/>
      <c r="F23" s="109"/>
      <c r="G23" s="109"/>
    </row>
    <row r="24" spans="1:7" s="5" customFormat="1" ht="26.25" customHeight="1">
      <c r="B24" s="109" t="s">
        <v>47</v>
      </c>
      <c r="C24" s="109"/>
      <c r="D24" s="109"/>
      <c r="E24" s="109"/>
      <c r="F24" s="109"/>
      <c r="G24" s="109"/>
    </row>
    <row r="25" spans="1:7" s="5" customFormat="1" ht="6" customHeight="1">
      <c r="A25" s="13"/>
      <c r="B25" s="13"/>
      <c r="C25" s="13"/>
      <c r="D25" s="13"/>
      <c r="E25" s="13"/>
      <c r="F25" s="13"/>
      <c r="G25" s="13"/>
    </row>
    <row r="26" spans="1:7" s="5" customFormat="1">
      <c r="A26" s="5" t="s">
        <v>49</v>
      </c>
    </row>
    <row r="27" spans="1:7" s="5" customFormat="1">
      <c r="B27" s="16" t="s">
        <v>16</v>
      </c>
      <c r="C27" s="16" t="s">
        <v>2</v>
      </c>
      <c r="D27" s="17" t="s">
        <v>28</v>
      </c>
      <c r="E27" s="16" t="s">
        <v>29</v>
      </c>
      <c r="F27" s="113" t="s">
        <v>3</v>
      </c>
      <c r="G27" s="114"/>
    </row>
    <row r="28" spans="1:7" ht="13.5" customHeight="1">
      <c r="A28" s="18"/>
      <c r="B28" s="93"/>
      <c r="C28" s="94"/>
      <c r="D28" s="95"/>
      <c r="E28" s="94"/>
      <c r="F28" s="107"/>
      <c r="G28" s="108"/>
    </row>
    <row r="29" spans="1:7" ht="13.5" customHeight="1">
      <c r="A29" s="20"/>
      <c r="B29" s="93"/>
      <c r="C29" s="94"/>
      <c r="D29" s="95"/>
      <c r="E29" s="94"/>
      <c r="F29" s="107"/>
      <c r="G29" s="108"/>
    </row>
    <row r="30" spans="1:7" ht="13.5" customHeight="1">
      <c r="A30" s="5"/>
      <c r="B30" s="93"/>
      <c r="C30" s="94"/>
      <c r="D30" s="95"/>
      <c r="E30" s="94"/>
      <c r="F30" s="107"/>
      <c r="G30" s="108"/>
    </row>
    <row r="31" spans="1:7" ht="13.5" customHeight="1">
      <c r="A31" s="5"/>
      <c r="B31" s="93"/>
      <c r="C31" s="94"/>
      <c r="D31" s="95"/>
      <c r="E31" s="94"/>
      <c r="F31" s="107"/>
      <c r="G31" s="108"/>
    </row>
    <row r="32" spans="1:7" ht="13.5" customHeight="1">
      <c r="A32" s="5"/>
      <c r="B32" s="93"/>
      <c r="C32" s="94"/>
      <c r="D32" s="95"/>
      <c r="E32" s="94"/>
      <c r="F32" s="107"/>
      <c r="G32" s="108"/>
    </row>
    <row r="33" spans="1:7" ht="13.5" customHeight="1">
      <c r="A33" s="5"/>
      <c r="B33" s="93"/>
      <c r="C33" s="94"/>
      <c r="D33" s="95"/>
      <c r="E33" s="94"/>
      <c r="F33" s="107"/>
      <c r="G33" s="108"/>
    </row>
    <row r="34" spans="1:7" ht="13.5" customHeight="1">
      <c r="A34" s="5"/>
      <c r="B34" s="93"/>
      <c r="C34" s="94"/>
      <c r="D34" s="95"/>
      <c r="E34" s="94"/>
      <c r="F34" s="107"/>
      <c r="G34" s="108"/>
    </row>
    <row r="35" spans="1:7" ht="13.5" customHeight="1">
      <c r="A35" s="5"/>
      <c r="B35" s="93"/>
      <c r="C35" s="94"/>
      <c r="D35" s="95"/>
      <c r="E35" s="94"/>
      <c r="F35" s="107"/>
      <c r="G35" s="108"/>
    </row>
    <row r="36" spans="1:7" ht="13.5" customHeight="1">
      <c r="A36" s="5"/>
      <c r="B36" s="93"/>
      <c r="C36" s="94"/>
      <c r="D36" s="95"/>
      <c r="E36" s="94"/>
      <c r="F36" s="107"/>
      <c r="G36" s="108"/>
    </row>
    <row r="37" spans="1:7" ht="13.5" customHeight="1">
      <c r="A37" s="5"/>
      <c r="B37" s="93"/>
      <c r="C37" s="94"/>
      <c r="D37" s="95"/>
      <c r="E37" s="94"/>
      <c r="F37" s="107"/>
      <c r="G37" s="108"/>
    </row>
    <row r="38" spans="1:7" s="5" customFormat="1" ht="12" customHeight="1">
      <c r="B38" s="4" t="s">
        <v>17</v>
      </c>
    </row>
    <row r="39" spans="1:7" s="5" customFormat="1">
      <c r="A39" s="5" t="s">
        <v>50</v>
      </c>
    </row>
    <row r="40" spans="1:7" s="5" customFormat="1">
      <c r="B40" s="115" t="s">
        <v>6</v>
      </c>
      <c r="C40" s="115"/>
      <c r="D40" s="115" t="s">
        <v>7</v>
      </c>
      <c r="E40" s="115"/>
      <c r="F40" s="115"/>
      <c r="G40" s="115"/>
    </row>
    <row r="41" spans="1:7" s="5" customFormat="1">
      <c r="B41" s="115"/>
      <c r="C41" s="115"/>
      <c r="D41" s="115" t="s">
        <v>8</v>
      </c>
      <c r="E41" s="115"/>
      <c r="F41" s="16" t="s">
        <v>9</v>
      </c>
      <c r="G41" s="16" t="s">
        <v>10</v>
      </c>
    </row>
    <row r="42" spans="1:7">
      <c r="A42" s="5"/>
      <c r="B42" s="116"/>
      <c r="C42" s="116"/>
      <c r="D42" s="105"/>
      <c r="E42" s="105"/>
      <c r="F42" s="96"/>
      <c r="G42" s="96"/>
    </row>
    <row r="43" spans="1:7">
      <c r="A43" s="5"/>
      <c r="B43" s="116"/>
      <c r="C43" s="116"/>
      <c r="D43" s="105"/>
      <c r="E43" s="105"/>
      <c r="F43" s="96"/>
      <c r="G43" s="96"/>
    </row>
    <row r="44" spans="1:7">
      <c r="A44" s="5"/>
      <c r="B44" s="116"/>
      <c r="C44" s="116"/>
      <c r="D44" s="105"/>
      <c r="E44" s="105"/>
      <c r="F44" s="96"/>
      <c r="G44" s="96"/>
    </row>
    <row r="45" spans="1:7" s="5" customFormat="1" ht="3" customHeight="1"/>
    <row r="46" spans="1:7" s="5" customFormat="1">
      <c r="A46" s="5" t="s">
        <v>43</v>
      </c>
    </row>
    <row r="47" spans="1:7" s="5" customFormat="1">
      <c r="B47" s="16" t="s">
        <v>2</v>
      </c>
      <c r="C47" s="16" t="s">
        <v>20</v>
      </c>
      <c r="D47" s="17" t="s">
        <v>28</v>
      </c>
      <c r="E47" s="16" t="s">
        <v>29</v>
      </c>
      <c r="F47" s="115" t="s">
        <v>3</v>
      </c>
      <c r="G47" s="115"/>
    </row>
    <row r="48" spans="1:7" ht="12.75" customHeight="1">
      <c r="A48" s="5"/>
      <c r="B48" s="96"/>
      <c r="C48" s="96"/>
      <c r="D48" s="97"/>
      <c r="E48" s="96"/>
      <c r="F48" s="105"/>
      <c r="G48" s="105"/>
    </row>
    <row r="49" spans="1:7" ht="12.75" customHeight="1">
      <c r="A49" s="5"/>
      <c r="B49" s="96"/>
      <c r="C49" s="96"/>
      <c r="D49" s="97"/>
      <c r="E49" s="96"/>
      <c r="F49" s="105"/>
      <c r="G49" s="105"/>
    </row>
    <row r="50" spans="1:7" ht="12.75" customHeight="1">
      <c r="A50" s="5"/>
      <c r="B50" s="96"/>
      <c r="C50" s="96"/>
      <c r="D50" s="97"/>
      <c r="E50" s="96"/>
      <c r="F50" s="105"/>
      <c r="G50" s="105"/>
    </row>
    <row r="51" spans="1:7" ht="12.75" customHeight="1">
      <c r="A51" s="5"/>
      <c r="B51" s="96"/>
      <c r="C51" s="96"/>
      <c r="D51" s="97"/>
      <c r="E51" s="96"/>
      <c r="F51" s="105"/>
      <c r="G51" s="105"/>
    </row>
    <row r="52" spans="1:7" ht="12.75" customHeight="1">
      <c r="A52" s="5"/>
      <c r="B52" s="96"/>
      <c r="C52" s="96"/>
      <c r="D52" s="97"/>
      <c r="E52" s="96"/>
      <c r="F52" s="105"/>
      <c r="G52" s="105"/>
    </row>
    <row r="53" spans="1:7" ht="12.75" customHeight="1">
      <c r="A53" s="5"/>
      <c r="B53" s="96"/>
      <c r="C53" s="96"/>
      <c r="D53" s="97"/>
      <c r="E53" s="96"/>
      <c r="F53" s="105"/>
      <c r="G53" s="105"/>
    </row>
    <row r="54" spans="1:7" ht="12.75" customHeight="1">
      <c r="A54" s="5"/>
      <c r="B54" s="96"/>
      <c r="C54" s="96"/>
      <c r="D54" s="97"/>
      <c r="E54" s="96"/>
      <c r="F54" s="105"/>
      <c r="G54" s="105"/>
    </row>
    <row r="55" spans="1:7" ht="12.75" customHeight="1">
      <c r="A55" s="5"/>
      <c r="B55" s="96"/>
      <c r="C55" s="96"/>
      <c r="D55" s="97"/>
      <c r="E55" s="96"/>
      <c r="F55" s="105"/>
      <c r="G55" s="105"/>
    </row>
    <row r="56" spans="1:7" ht="12.75" customHeight="1">
      <c r="A56" s="5"/>
      <c r="B56" s="96"/>
      <c r="C56" s="96"/>
      <c r="D56" s="97"/>
      <c r="E56" s="96"/>
      <c r="F56" s="105"/>
      <c r="G56" s="105"/>
    </row>
    <row r="57" spans="1:7" ht="12.75" customHeight="1">
      <c r="A57" s="5"/>
      <c r="B57" s="96"/>
      <c r="C57" s="96"/>
      <c r="D57" s="97"/>
      <c r="E57" s="96"/>
      <c r="F57" s="105"/>
      <c r="G57" s="105"/>
    </row>
    <row r="58" spans="1:7" s="5" customFormat="1">
      <c r="A58" s="5" t="s">
        <v>122</v>
      </c>
    </row>
    <row r="59" spans="1:7" s="5" customFormat="1">
      <c r="B59" s="16" t="s">
        <v>2</v>
      </c>
      <c r="C59" s="16" t="s">
        <v>20</v>
      </c>
      <c r="D59" s="17" t="s">
        <v>28</v>
      </c>
      <c r="E59" s="16" t="s">
        <v>29</v>
      </c>
      <c r="F59" s="115" t="s">
        <v>3</v>
      </c>
      <c r="G59" s="115"/>
    </row>
    <row r="60" spans="1:7" ht="12.75" customHeight="1">
      <c r="A60" s="5"/>
      <c r="B60" s="96"/>
      <c r="C60" s="96"/>
      <c r="D60" s="97"/>
      <c r="E60" s="96"/>
      <c r="F60" s="105"/>
      <c r="G60" s="105"/>
    </row>
    <row r="61" spans="1:7" ht="12.75" customHeight="1">
      <c r="A61" s="5"/>
      <c r="B61" s="96"/>
      <c r="C61" s="96"/>
      <c r="D61" s="97"/>
      <c r="E61" s="96"/>
      <c r="F61" s="105"/>
      <c r="G61" s="105"/>
    </row>
    <row r="62" spans="1:7" ht="12.75" customHeight="1">
      <c r="A62" s="5"/>
      <c r="B62" s="96"/>
      <c r="C62" s="96"/>
      <c r="D62" s="97"/>
      <c r="E62" s="96"/>
      <c r="F62" s="105"/>
      <c r="G62" s="105"/>
    </row>
    <row r="63" spans="1:7" ht="12.75" customHeight="1">
      <c r="A63" s="5"/>
      <c r="B63" s="96"/>
      <c r="C63" s="96"/>
      <c r="D63" s="97"/>
      <c r="E63" s="96"/>
      <c r="F63" s="105"/>
      <c r="G63" s="105"/>
    </row>
    <row r="64" spans="1:7" ht="12.75" customHeight="1">
      <c r="A64" s="5"/>
      <c r="B64" s="96"/>
      <c r="C64" s="96"/>
      <c r="D64" s="97"/>
      <c r="E64" s="96"/>
      <c r="F64" s="105"/>
      <c r="G64" s="105"/>
    </row>
    <row r="65" spans="1:7" ht="12.75" customHeight="1">
      <c r="A65" s="5"/>
      <c r="B65" s="96"/>
      <c r="C65" s="96"/>
      <c r="D65" s="97"/>
      <c r="E65" s="96"/>
      <c r="F65" s="105"/>
      <c r="G65" s="105"/>
    </row>
    <row r="66" spans="1:7" ht="12.75" customHeight="1">
      <c r="A66" s="5"/>
      <c r="B66" s="96"/>
      <c r="C66" s="96"/>
      <c r="D66" s="97"/>
      <c r="E66" s="96"/>
      <c r="F66" s="105"/>
      <c r="G66" s="105"/>
    </row>
    <row r="67" spans="1:7" ht="12.75" customHeight="1">
      <c r="A67" s="5"/>
      <c r="B67" s="96"/>
      <c r="C67" s="96"/>
      <c r="D67" s="97"/>
      <c r="E67" s="96"/>
      <c r="F67" s="105"/>
      <c r="G67" s="105"/>
    </row>
    <row r="68" spans="1:7" ht="12.75" customHeight="1">
      <c r="A68" s="5"/>
      <c r="B68" s="96"/>
      <c r="C68" s="96"/>
      <c r="D68" s="97"/>
      <c r="E68" s="96"/>
      <c r="F68" s="105"/>
      <c r="G68" s="105"/>
    </row>
    <row r="69" spans="1:7" ht="12.75" customHeight="1">
      <c r="A69" s="5"/>
      <c r="B69" s="96"/>
      <c r="C69" s="96"/>
      <c r="D69" s="97"/>
      <c r="E69" s="96"/>
      <c r="F69" s="105"/>
      <c r="G69" s="105"/>
    </row>
    <row r="70" spans="1:7" s="3" customFormat="1">
      <c r="A70" s="3" t="s">
        <v>51</v>
      </c>
    </row>
    <row r="71" spans="1:7" s="5" customFormat="1" ht="48.75" customHeight="1">
      <c r="B71" s="21" t="s">
        <v>31</v>
      </c>
      <c r="C71" s="16" t="s">
        <v>18</v>
      </c>
      <c r="D71" s="113" t="s">
        <v>14</v>
      </c>
      <c r="E71" s="114"/>
      <c r="F71" s="21" t="s">
        <v>19</v>
      </c>
      <c r="G71" s="22" t="s">
        <v>30</v>
      </c>
    </row>
    <row r="72" spans="1:7" ht="12.75" customHeight="1">
      <c r="A72" s="5"/>
      <c r="B72" s="144">
        <f>SUM(D72:G81)</f>
        <v>0</v>
      </c>
      <c r="C72" s="98"/>
      <c r="D72" s="142">
        <f>算定内訳書!F33</f>
        <v>0</v>
      </c>
      <c r="E72" s="143"/>
      <c r="F72" s="99">
        <f>算定内訳書!F36</f>
        <v>0</v>
      </c>
      <c r="G72" s="99">
        <f>算定内訳書!F41</f>
        <v>0</v>
      </c>
    </row>
    <row r="73" spans="1:7" ht="12.75" customHeight="1">
      <c r="A73" s="5"/>
      <c r="B73" s="145"/>
      <c r="C73" s="96"/>
      <c r="D73" s="142"/>
      <c r="E73" s="143"/>
      <c r="F73" s="99"/>
      <c r="G73" s="100"/>
    </row>
    <row r="74" spans="1:7" ht="12.75" customHeight="1">
      <c r="A74" s="5"/>
      <c r="B74" s="145"/>
      <c r="C74" s="96"/>
      <c r="D74" s="142"/>
      <c r="E74" s="143"/>
      <c r="F74" s="99"/>
      <c r="G74" s="100"/>
    </row>
    <row r="75" spans="1:7" ht="12.75" customHeight="1">
      <c r="A75" s="5"/>
      <c r="B75" s="145"/>
      <c r="C75" s="96"/>
      <c r="D75" s="142"/>
      <c r="E75" s="143"/>
      <c r="F75" s="99"/>
      <c r="G75" s="100"/>
    </row>
    <row r="76" spans="1:7" ht="12.75" customHeight="1">
      <c r="A76" s="5"/>
      <c r="B76" s="145"/>
      <c r="C76" s="96"/>
      <c r="D76" s="142"/>
      <c r="E76" s="143"/>
      <c r="F76" s="99"/>
      <c r="G76" s="100"/>
    </row>
    <row r="77" spans="1:7" ht="12.75" customHeight="1">
      <c r="A77" s="5"/>
      <c r="B77" s="145"/>
      <c r="C77" s="96"/>
      <c r="D77" s="142"/>
      <c r="E77" s="143"/>
      <c r="F77" s="99"/>
      <c r="G77" s="100"/>
    </row>
    <row r="78" spans="1:7" ht="12.75" customHeight="1">
      <c r="A78" s="5"/>
      <c r="B78" s="145"/>
      <c r="C78" s="96"/>
      <c r="D78" s="142"/>
      <c r="E78" s="143"/>
      <c r="F78" s="99"/>
      <c r="G78" s="100"/>
    </row>
    <row r="79" spans="1:7" ht="12.75" customHeight="1">
      <c r="A79" s="5"/>
      <c r="B79" s="145"/>
      <c r="C79" s="96"/>
      <c r="D79" s="142"/>
      <c r="E79" s="143"/>
      <c r="F79" s="99"/>
      <c r="G79" s="100"/>
    </row>
    <row r="80" spans="1:7" ht="12.75" customHeight="1">
      <c r="A80" s="5"/>
      <c r="B80" s="145"/>
      <c r="C80" s="96"/>
      <c r="D80" s="142"/>
      <c r="E80" s="143"/>
      <c r="F80" s="99"/>
      <c r="G80" s="100"/>
    </row>
    <row r="81" spans="1:7" ht="12.75" customHeight="1">
      <c r="A81" s="5"/>
      <c r="B81" s="146"/>
      <c r="C81" s="96"/>
      <c r="D81" s="142"/>
      <c r="E81" s="143"/>
      <c r="F81" s="99"/>
      <c r="G81" s="100"/>
    </row>
    <row r="82" spans="1:7" s="5" customFormat="1">
      <c r="A82" s="5" t="s">
        <v>52</v>
      </c>
    </row>
    <row r="83" spans="1:7" ht="12.75" customHeight="1">
      <c r="A83" s="5"/>
      <c r="B83" s="141"/>
      <c r="C83" s="141"/>
      <c r="D83" s="5" t="s">
        <v>15</v>
      </c>
      <c r="E83" s="4" t="s">
        <v>5</v>
      </c>
      <c r="F83" s="5"/>
      <c r="G83" s="5"/>
    </row>
    <row r="84" spans="1:7" s="5" customFormat="1">
      <c r="A84" s="5" t="s">
        <v>53</v>
      </c>
    </row>
    <row r="85" spans="1:7" s="5" customFormat="1" ht="12.75" customHeight="1">
      <c r="B85" s="115" t="s">
        <v>12</v>
      </c>
      <c r="C85" s="115"/>
      <c r="D85" s="115" t="s">
        <v>11</v>
      </c>
      <c r="E85" s="115"/>
      <c r="F85" s="16" t="s">
        <v>10</v>
      </c>
      <c r="G85" s="16" t="s">
        <v>13</v>
      </c>
    </row>
    <row r="86" spans="1:7" ht="12.75" customHeight="1">
      <c r="A86" s="5"/>
      <c r="B86" s="116"/>
      <c r="C86" s="116"/>
      <c r="D86" s="105"/>
      <c r="E86" s="105"/>
      <c r="F86" s="96"/>
      <c r="G86" s="96"/>
    </row>
    <row r="87" spans="1:7" ht="12.75" customHeight="1">
      <c r="A87" s="5"/>
      <c r="B87" s="116"/>
      <c r="C87" s="116"/>
      <c r="D87" s="105"/>
      <c r="E87" s="105"/>
      <c r="F87" s="96"/>
      <c r="G87" s="96"/>
    </row>
    <row r="88" spans="1:7" ht="12.75" customHeight="1">
      <c r="A88" s="5"/>
      <c r="B88" s="116"/>
      <c r="C88" s="116"/>
      <c r="D88" s="105"/>
      <c r="E88" s="105"/>
      <c r="F88" s="96"/>
      <c r="G88" s="96"/>
    </row>
    <row r="89" spans="1:7" s="5" customFormat="1">
      <c r="A89" s="5" t="s">
        <v>54</v>
      </c>
    </row>
    <row r="90" spans="1:7" s="5" customFormat="1" ht="12.75" customHeight="1">
      <c r="B90" s="115" t="s">
        <v>6</v>
      </c>
      <c r="C90" s="115"/>
      <c r="D90" s="115" t="s">
        <v>7</v>
      </c>
      <c r="E90" s="115"/>
      <c r="F90" s="115"/>
      <c r="G90" s="115"/>
    </row>
    <row r="91" spans="1:7" s="5" customFormat="1" ht="12.75" customHeight="1">
      <c r="B91" s="115"/>
      <c r="C91" s="115"/>
      <c r="D91" s="115" t="s">
        <v>8</v>
      </c>
      <c r="E91" s="115"/>
      <c r="F91" s="16" t="s">
        <v>9</v>
      </c>
      <c r="G91" s="16" t="s">
        <v>10</v>
      </c>
    </row>
    <row r="92" spans="1:7" ht="12.75" customHeight="1">
      <c r="A92" s="5"/>
      <c r="B92" s="116"/>
      <c r="C92" s="116"/>
      <c r="D92" s="105"/>
      <c r="E92" s="105"/>
      <c r="F92" s="96"/>
      <c r="G92" s="96"/>
    </row>
    <row r="93" spans="1:7" ht="12.75" customHeight="1">
      <c r="A93" s="5"/>
      <c r="B93" s="116"/>
      <c r="C93" s="116"/>
      <c r="D93" s="105"/>
      <c r="E93" s="105"/>
      <c r="F93" s="96"/>
      <c r="G93" s="96"/>
    </row>
    <row r="94" spans="1:7" ht="12.75" customHeight="1">
      <c r="A94" s="5"/>
      <c r="B94" s="116"/>
      <c r="C94" s="116"/>
      <c r="D94" s="105"/>
      <c r="E94" s="105"/>
      <c r="F94" s="96"/>
      <c r="G94" s="96"/>
    </row>
    <row r="95" spans="1:7" s="5" customFormat="1">
      <c r="A95" s="5" t="s">
        <v>55</v>
      </c>
    </row>
    <row r="96" spans="1:7" ht="13.5" customHeight="1">
      <c r="A96" s="5"/>
      <c r="B96" s="105"/>
      <c r="C96" s="105"/>
      <c r="D96" s="105"/>
      <c r="E96" s="105"/>
      <c r="F96" s="105"/>
      <c r="G96" s="105"/>
    </row>
    <row r="97" spans="1:294" s="5" customFormat="1" ht="13.5" customHeight="1">
      <c r="A97" s="5" t="s">
        <v>56</v>
      </c>
      <c r="B97" s="6"/>
      <c r="C97" s="6"/>
      <c r="D97" s="6"/>
      <c r="E97" s="6"/>
      <c r="F97" s="6"/>
      <c r="G97" s="6"/>
    </row>
    <row r="98" spans="1:294" s="5" customFormat="1" ht="12.75" customHeight="1">
      <c r="B98" s="19" t="s">
        <v>21</v>
      </c>
      <c r="C98" s="106" t="s">
        <v>22</v>
      </c>
      <c r="D98" s="106"/>
      <c r="E98" s="106"/>
      <c r="F98" s="106"/>
      <c r="G98" s="106"/>
    </row>
    <row r="99" spans="1:294" ht="12.75" customHeight="1">
      <c r="A99" s="5"/>
      <c r="B99" s="101"/>
      <c r="C99" s="105"/>
      <c r="D99" s="105"/>
      <c r="E99" s="105"/>
      <c r="F99" s="105"/>
      <c r="G99" s="105"/>
    </row>
    <row r="100" spans="1:294" s="5" customFormat="1" ht="12.75" customHeight="1">
      <c r="B100" s="106" t="s">
        <v>23</v>
      </c>
      <c r="C100" s="106"/>
      <c r="D100" s="106" t="s">
        <v>24</v>
      </c>
      <c r="E100" s="106"/>
      <c r="F100" s="106" t="s">
        <v>25</v>
      </c>
      <c r="G100" s="106"/>
    </row>
    <row r="101" spans="1:294" ht="12.75" customHeight="1">
      <c r="A101" s="5"/>
      <c r="B101" s="105"/>
      <c r="C101" s="105"/>
      <c r="D101" s="105"/>
      <c r="E101" s="105"/>
      <c r="F101" s="105"/>
      <c r="G101" s="105"/>
    </row>
    <row r="102" spans="1:294" s="5" customFormat="1" ht="12.75" customHeight="1">
      <c r="B102" s="106" t="s">
        <v>26</v>
      </c>
      <c r="C102" s="106"/>
      <c r="D102" s="106" t="s">
        <v>27</v>
      </c>
      <c r="E102" s="106"/>
      <c r="F102" s="106"/>
      <c r="G102" s="106"/>
    </row>
    <row r="103" spans="1:294" ht="12.75" customHeight="1">
      <c r="B103" s="105"/>
      <c r="C103" s="105"/>
      <c r="D103" s="105"/>
      <c r="E103" s="105"/>
      <c r="F103" s="105"/>
      <c r="G103" s="105"/>
    </row>
    <row r="104" spans="1:294" s="5" customFormat="1"/>
    <row r="105" spans="1:294" s="23" customFormat="1" ht="30.75" hidden="1" customHeight="1">
      <c r="G105" s="24" t="s">
        <v>107</v>
      </c>
      <c r="H105" s="24" t="s">
        <v>57</v>
      </c>
      <c r="K105" s="23">
        <v>1</v>
      </c>
      <c r="N105" s="25"/>
      <c r="Q105" s="23">
        <v>2</v>
      </c>
      <c r="R105" s="26"/>
      <c r="S105" s="26"/>
      <c r="T105" s="23" t="s">
        <v>58</v>
      </c>
      <c r="Y105" s="26"/>
      <c r="Z105" s="26"/>
      <c r="AA105" s="23" t="s">
        <v>59</v>
      </c>
      <c r="AF105" s="26"/>
      <c r="AG105" s="26"/>
      <c r="AH105" s="23" t="s">
        <v>60</v>
      </c>
      <c r="AM105" s="26"/>
      <c r="AN105" s="26"/>
      <c r="AO105" s="23" t="s">
        <v>61</v>
      </c>
      <c r="AT105" s="26"/>
      <c r="AU105" s="26"/>
      <c r="AV105" s="23" t="s">
        <v>62</v>
      </c>
      <c r="BA105" s="26"/>
      <c r="BB105" s="26"/>
      <c r="BC105" s="23" t="s">
        <v>63</v>
      </c>
      <c r="BH105" s="26"/>
      <c r="BI105" s="26"/>
      <c r="BJ105" s="23" t="s">
        <v>64</v>
      </c>
      <c r="BO105" s="26"/>
      <c r="BP105" s="26"/>
      <c r="BQ105" s="23" t="s">
        <v>65</v>
      </c>
      <c r="BV105" s="26"/>
      <c r="BW105" s="26"/>
      <c r="BX105" s="23" t="s">
        <v>66</v>
      </c>
      <c r="CC105" s="26"/>
      <c r="CD105" s="26"/>
      <c r="CE105" s="23" t="s">
        <v>67</v>
      </c>
      <c r="CJ105" s="23" t="s">
        <v>68</v>
      </c>
      <c r="CN105" s="23" t="s">
        <v>69</v>
      </c>
      <c r="CR105" s="23" t="s">
        <v>70</v>
      </c>
      <c r="CV105" s="23" t="s">
        <v>71</v>
      </c>
      <c r="DA105" s="23" t="s">
        <v>72</v>
      </c>
      <c r="DF105" s="23" t="s">
        <v>73</v>
      </c>
      <c r="DK105" s="23" t="s">
        <v>74</v>
      </c>
      <c r="DP105" s="23" t="s">
        <v>75</v>
      </c>
      <c r="DU105" s="23" t="s">
        <v>76</v>
      </c>
      <c r="DZ105" s="23" t="s">
        <v>77</v>
      </c>
      <c r="EE105" s="23" t="s">
        <v>78</v>
      </c>
      <c r="EJ105" s="23" t="s">
        <v>79</v>
      </c>
      <c r="EO105" s="23" t="s">
        <v>80</v>
      </c>
      <c r="EP105" s="5"/>
      <c r="EQ105" s="5"/>
      <c r="ET105" s="23" t="s">
        <v>81</v>
      </c>
      <c r="EU105" s="5"/>
      <c r="EY105" s="23" t="s">
        <v>82</v>
      </c>
      <c r="FD105" s="23" t="s">
        <v>83</v>
      </c>
      <c r="FI105" s="23" t="s">
        <v>84</v>
      </c>
      <c r="FN105" s="23" t="s">
        <v>85</v>
      </c>
      <c r="FS105" s="23" t="s">
        <v>86</v>
      </c>
      <c r="FX105" s="23" t="s">
        <v>87</v>
      </c>
      <c r="GC105" s="23" t="s">
        <v>88</v>
      </c>
      <c r="GH105" s="23" t="s">
        <v>89</v>
      </c>
      <c r="GM105" s="23" t="s">
        <v>90</v>
      </c>
      <c r="GR105" s="23">
        <v>7</v>
      </c>
      <c r="GT105" s="23" t="s">
        <v>91</v>
      </c>
      <c r="GX105" s="26"/>
      <c r="GY105" s="26"/>
      <c r="GZ105" s="23" t="s">
        <v>92</v>
      </c>
      <c r="HD105" s="26"/>
      <c r="HE105" s="26"/>
      <c r="HF105" s="23" t="s">
        <v>93</v>
      </c>
      <c r="HJ105" s="26"/>
      <c r="HK105" s="26"/>
      <c r="HL105" s="23" t="s">
        <v>94</v>
      </c>
      <c r="HP105" s="26"/>
      <c r="HQ105" s="26"/>
      <c r="HR105" s="23" t="s">
        <v>95</v>
      </c>
      <c r="HV105" s="26"/>
      <c r="HW105" s="26"/>
      <c r="HX105" s="23" t="s">
        <v>96</v>
      </c>
      <c r="IB105" s="26"/>
      <c r="IC105" s="26"/>
      <c r="ID105" s="23" t="s">
        <v>97</v>
      </c>
      <c r="IH105" s="26"/>
      <c r="II105" s="26"/>
      <c r="IJ105" s="23" t="s">
        <v>98</v>
      </c>
      <c r="IN105" s="26"/>
      <c r="IO105" s="26"/>
      <c r="IP105" s="23" t="s">
        <v>99</v>
      </c>
      <c r="IT105" s="26"/>
      <c r="IU105" s="26"/>
      <c r="IV105" s="23" t="s">
        <v>100</v>
      </c>
      <c r="IZ105" s="26"/>
      <c r="JA105" s="26"/>
      <c r="JB105" s="23">
        <v>8</v>
      </c>
      <c r="JC105" s="23" t="s">
        <v>101</v>
      </c>
      <c r="JG105" s="23" t="s">
        <v>102</v>
      </c>
      <c r="JK105" s="23" t="s">
        <v>103</v>
      </c>
      <c r="JO105" s="23" t="s">
        <v>104</v>
      </c>
      <c r="JS105" s="23" t="s">
        <v>105</v>
      </c>
      <c r="JW105" s="23" t="s">
        <v>106</v>
      </c>
      <c r="KA105" s="23">
        <v>11</v>
      </c>
      <c r="KB105" s="23">
        <v>12</v>
      </c>
    </row>
    <row r="106" spans="1:294" s="5" customFormat="1" ht="30.75" hidden="1" customHeight="1">
      <c r="G106" s="5" t="str">
        <f>F3</f>
        <v>（元号）　　年　　月　　日</v>
      </c>
      <c r="H106" s="5" t="str">
        <f>E7&amp;""</f>
        <v/>
      </c>
      <c r="I106" s="5" t="str">
        <f>E8&amp;""</f>
        <v/>
      </c>
      <c r="J106" s="5" t="str">
        <f>E9&amp;""</f>
        <v/>
      </c>
      <c r="K106" s="5" t="str">
        <f>C14&amp;""</f>
        <v/>
      </c>
      <c r="L106" s="5" t="str">
        <f>C15&amp;""</f>
        <v/>
      </c>
      <c r="M106" s="5" t="str">
        <f>F16&amp;""</f>
        <v/>
      </c>
      <c r="N106" s="27"/>
      <c r="O106" s="5" t="str">
        <f>F17&amp;""</f>
        <v/>
      </c>
      <c r="P106" s="5" t="str">
        <f>C18&amp;""</f>
        <v/>
      </c>
      <c r="Q106" s="5" t="str">
        <f>D20&amp;""</f>
        <v/>
      </c>
      <c r="R106" s="28"/>
      <c r="S106" s="28"/>
      <c r="T106" s="5" t="str">
        <f>$B28&amp;""</f>
        <v/>
      </c>
      <c r="U106" s="5" t="str">
        <f>$C28&amp;""</f>
        <v/>
      </c>
      <c r="V106" s="5" t="str">
        <f>$D28&amp;""</f>
        <v/>
      </c>
      <c r="W106" s="5" t="str">
        <f>$E28&amp;""</f>
        <v/>
      </c>
      <c r="X106" s="5" t="str">
        <f>$F28&amp;""</f>
        <v/>
      </c>
      <c r="Y106" s="28"/>
      <c r="Z106" s="28"/>
      <c r="AA106" s="5" t="str">
        <f>$B29&amp;""</f>
        <v/>
      </c>
      <c r="AB106" s="5" t="str">
        <f>$C29&amp;""</f>
        <v/>
      </c>
      <c r="AC106" s="5" t="str">
        <f>$D29&amp;""</f>
        <v/>
      </c>
      <c r="AD106" s="5" t="str">
        <f>$E29&amp;""</f>
        <v/>
      </c>
      <c r="AE106" s="5" t="str">
        <f>$F29&amp;""</f>
        <v/>
      </c>
      <c r="AF106" s="28"/>
      <c r="AG106" s="28"/>
      <c r="AH106" s="5" t="str">
        <f>$B30&amp;""</f>
        <v/>
      </c>
      <c r="AI106" s="5" t="str">
        <f>$C30&amp;""</f>
        <v/>
      </c>
      <c r="AJ106" s="5" t="str">
        <f>$D30&amp;""</f>
        <v/>
      </c>
      <c r="AK106" s="5" t="str">
        <f>$E30&amp;""</f>
        <v/>
      </c>
      <c r="AL106" s="5" t="str">
        <f>$F30&amp;""</f>
        <v/>
      </c>
      <c r="AM106" s="28"/>
      <c r="AN106" s="28"/>
      <c r="AO106" s="5" t="str">
        <f>$B31&amp;""</f>
        <v/>
      </c>
      <c r="AP106" s="5" t="str">
        <f>$C31&amp;""</f>
        <v/>
      </c>
      <c r="AQ106" s="5" t="str">
        <f>$D31&amp;""</f>
        <v/>
      </c>
      <c r="AR106" s="5" t="str">
        <f>$E31&amp;""</f>
        <v/>
      </c>
      <c r="AS106" s="5" t="str">
        <f>$F31&amp;""</f>
        <v/>
      </c>
      <c r="AT106" s="28"/>
      <c r="AU106" s="28"/>
      <c r="AV106" s="5" t="str">
        <f>$B32&amp;""</f>
        <v/>
      </c>
      <c r="AW106" s="5" t="str">
        <f>$C32&amp;""</f>
        <v/>
      </c>
      <c r="AX106" s="5" t="str">
        <f>$D32&amp;""</f>
        <v/>
      </c>
      <c r="AY106" s="5" t="str">
        <f>$E32&amp;""</f>
        <v/>
      </c>
      <c r="AZ106" s="5" t="str">
        <f>$F32&amp;""</f>
        <v/>
      </c>
      <c r="BA106" s="28"/>
      <c r="BB106" s="28"/>
      <c r="BC106" s="5" t="str">
        <f>$B33&amp;""</f>
        <v/>
      </c>
      <c r="BD106" s="5" t="str">
        <f>$C33&amp;""</f>
        <v/>
      </c>
      <c r="BE106" s="5" t="str">
        <f>$D33&amp;""</f>
        <v/>
      </c>
      <c r="BF106" s="5" t="str">
        <f>$E33&amp;""</f>
        <v/>
      </c>
      <c r="BG106" s="5" t="str">
        <f>$F33&amp;""</f>
        <v/>
      </c>
      <c r="BH106" s="28"/>
      <c r="BI106" s="28"/>
      <c r="BJ106" s="5" t="str">
        <f>$B34&amp;""</f>
        <v/>
      </c>
      <c r="BK106" s="5" t="str">
        <f>$C34&amp;""</f>
        <v/>
      </c>
      <c r="BL106" s="5" t="str">
        <f>$D34&amp;""</f>
        <v/>
      </c>
      <c r="BM106" s="5" t="str">
        <f>$E34&amp;""</f>
        <v/>
      </c>
      <c r="BN106" s="5" t="str">
        <f>$F34&amp;""</f>
        <v/>
      </c>
      <c r="BO106" s="28"/>
      <c r="BP106" s="28"/>
      <c r="BQ106" s="5" t="str">
        <f>$B35&amp;""</f>
        <v/>
      </c>
      <c r="BR106" s="5" t="str">
        <f>$C35&amp;""</f>
        <v/>
      </c>
      <c r="BS106" s="5" t="str">
        <f>$D35&amp;""</f>
        <v/>
      </c>
      <c r="BT106" s="5" t="str">
        <f>$E35&amp;""</f>
        <v/>
      </c>
      <c r="BU106" s="5" t="str">
        <f>$F35&amp;""</f>
        <v/>
      </c>
      <c r="BV106" s="28"/>
      <c r="BW106" s="28"/>
      <c r="BX106" s="5" t="str">
        <f>$B36&amp;""</f>
        <v/>
      </c>
      <c r="BY106" s="5" t="str">
        <f>$C36&amp;""</f>
        <v/>
      </c>
      <c r="BZ106" s="5" t="str">
        <f>$D36&amp;""</f>
        <v/>
      </c>
      <c r="CA106" s="5" t="str">
        <f>$E36&amp;""</f>
        <v/>
      </c>
      <c r="CB106" s="5" t="str">
        <f>$F36&amp;""</f>
        <v/>
      </c>
      <c r="CC106" s="28"/>
      <c r="CD106" s="28"/>
      <c r="CE106" s="5" t="str">
        <f>$B37&amp;""</f>
        <v/>
      </c>
      <c r="CF106" s="5" t="str">
        <f>$C37&amp;""</f>
        <v/>
      </c>
      <c r="CG106" s="5" t="str">
        <f>$D37&amp;""</f>
        <v/>
      </c>
      <c r="CH106" s="5" t="str">
        <f>$E36&amp;""</f>
        <v/>
      </c>
      <c r="CI106" s="5" t="str">
        <f>$F37&amp;""</f>
        <v/>
      </c>
      <c r="CJ106" s="5" t="str">
        <f>$B42&amp;""</f>
        <v/>
      </c>
      <c r="CK106" s="5" t="str">
        <f>$D42&amp;""</f>
        <v/>
      </c>
      <c r="CL106" s="5" t="str">
        <f>$F42&amp;""</f>
        <v/>
      </c>
      <c r="CM106" s="5" t="str">
        <f>$G42&amp;""</f>
        <v/>
      </c>
      <c r="CN106" s="5" t="str">
        <f>$B43&amp;""</f>
        <v/>
      </c>
      <c r="CO106" s="5" t="str">
        <f>$D43&amp;""</f>
        <v/>
      </c>
      <c r="CP106" s="5" t="str">
        <f>$F43&amp;""</f>
        <v/>
      </c>
      <c r="CQ106" s="5" t="str">
        <f>$G43&amp;""</f>
        <v/>
      </c>
      <c r="CR106" s="5" t="str">
        <f>$B44&amp;""</f>
        <v/>
      </c>
      <c r="CS106" s="5" t="str">
        <f>$D44&amp;""</f>
        <v/>
      </c>
      <c r="CT106" s="5" t="str">
        <f>$F44&amp;""</f>
        <v/>
      </c>
      <c r="CU106" s="5" t="str">
        <f>$G44&amp;""</f>
        <v/>
      </c>
      <c r="CV106" s="5" t="str">
        <f>$B48&amp;""</f>
        <v/>
      </c>
      <c r="CW106" s="5" t="str">
        <f>$C48&amp;""</f>
        <v/>
      </c>
      <c r="CX106" s="5" t="str">
        <f>$D48&amp;""</f>
        <v/>
      </c>
      <c r="CY106" s="5" t="str">
        <f>$E48&amp;""</f>
        <v/>
      </c>
      <c r="CZ106" s="5" t="str">
        <f>$F48&amp;""</f>
        <v/>
      </c>
      <c r="DA106" s="5" t="str">
        <f>$B49&amp;""</f>
        <v/>
      </c>
      <c r="DB106" s="5" t="str">
        <f>$C49&amp;""</f>
        <v/>
      </c>
      <c r="DC106" s="5" t="str">
        <f>$D49&amp;""</f>
        <v/>
      </c>
      <c r="DD106" s="5" t="str">
        <f>$E49&amp;""</f>
        <v/>
      </c>
      <c r="DE106" s="5" t="str">
        <f>$F49&amp;""</f>
        <v/>
      </c>
      <c r="DF106" s="5" t="str">
        <f>$B50&amp;""</f>
        <v/>
      </c>
      <c r="DG106" s="5" t="str">
        <f>$C50&amp;""</f>
        <v/>
      </c>
      <c r="DH106" s="5" t="str">
        <f>$D50&amp;""</f>
        <v/>
      </c>
      <c r="DI106" s="5" t="str">
        <f>$E50&amp;""</f>
        <v/>
      </c>
      <c r="DJ106" s="5" t="str">
        <f>$F50&amp;""</f>
        <v/>
      </c>
      <c r="DK106" s="5" t="str">
        <f>$B51&amp;""</f>
        <v/>
      </c>
      <c r="DL106" s="5" t="str">
        <f>$C51&amp;""</f>
        <v/>
      </c>
      <c r="DM106" s="5" t="str">
        <f>$D51&amp;""</f>
        <v/>
      </c>
      <c r="DN106" s="5" t="str">
        <f>$E51&amp;""</f>
        <v/>
      </c>
      <c r="DO106" s="5" t="str">
        <f>$F51&amp;""</f>
        <v/>
      </c>
      <c r="DP106" s="5" t="str">
        <f>$B52&amp;""</f>
        <v/>
      </c>
      <c r="DQ106" s="5" t="str">
        <f>$C52&amp;""</f>
        <v/>
      </c>
      <c r="DR106" s="5" t="str">
        <f>$D52&amp;""</f>
        <v/>
      </c>
      <c r="DS106" s="5" t="str">
        <f>$E52&amp;""</f>
        <v/>
      </c>
      <c r="DT106" s="5" t="str">
        <f>$F52&amp;""</f>
        <v/>
      </c>
      <c r="DU106" s="5" t="str">
        <f>$B53&amp;""</f>
        <v/>
      </c>
      <c r="DV106" s="5" t="str">
        <f>$C53&amp;""</f>
        <v/>
      </c>
      <c r="DW106" s="5" t="str">
        <f>$D53&amp;""</f>
        <v/>
      </c>
      <c r="DX106" s="5" t="str">
        <f>$E53&amp;""</f>
        <v/>
      </c>
      <c r="DY106" s="5" t="str">
        <f>$F53&amp;""</f>
        <v/>
      </c>
      <c r="DZ106" s="5" t="str">
        <f>$B54&amp;""</f>
        <v/>
      </c>
      <c r="EA106" s="5" t="str">
        <f>$C54&amp;""</f>
        <v/>
      </c>
      <c r="EB106" s="5" t="str">
        <f>$D54&amp;""</f>
        <v/>
      </c>
      <c r="EC106" s="5" t="str">
        <f>$E54&amp;""</f>
        <v/>
      </c>
      <c r="ED106" s="5" t="str">
        <f>$F54&amp;""</f>
        <v/>
      </c>
      <c r="EE106" s="5" t="str">
        <f>$B55&amp;""</f>
        <v/>
      </c>
      <c r="EF106" s="5" t="str">
        <f>$C55&amp;""</f>
        <v/>
      </c>
      <c r="EG106" s="5" t="str">
        <f>$D55&amp;""</f>
        <v/>
      </c>
      <c r="EH106" s="5" t="str">
        <f>$E55&amp;""</f>
        <v/>
      </c>
      <c r="EI106" s="5" t="str">
        <f>$F55&amp;""</f>
        <v/>
      </c>
      <c r="EJ106" s="5" t="str">
        <f>$B56&amp;""</f>
        <v/>
      </c>
      <c r="EK106" s="5" t="str">
        <f>$C56&amp;""</f>
        <v/>
      </c>
      <c r="EL106" s="5" t="str">
        <f>$D56&amp;""</f>
        <v/>
      </c>
      <c r="EM106" s="5" t="str">
        <f>$E56&amp;""</f>
        <v/>
      </c>
      <c r="EN106" s="5" t="str">
        <f>$F56&amp;""</f>
        <v/>
      </c>
      <c r="EO106" s="5" t="str">
        <f>$B57&amp;""</f>
        <v/>
      </c>
      <c r="EP106" s="5" t="str">
        <f>$C57&amp;""</f>
        <v/>
      </c>
      <c r="EQ106" s="5" t="str">
        <f>$D57&amp;""</f>
        <v/>
      </c>
      <c r="ER106" s="5" t="str">
        <f>$E57&amp;""</f>
        <v/>
      </c>
      <c r="ES106" s="5" t="str">
        <f>$F57&amp;""</f>
        <v/>
      </c>
      <c r="ET106" s="5" t="str">
        <f>$B60&amp;""</f>
        <v/>
      </c>
      <c r="EU106" s="5" t="str">
        <f>$C60&amp;""</f>
        <v/>
      </c>
      <c r="EV106" s="5" t="str">
        <f>$D60&amp;""</f>
        <v/>
      </c>
      <c r="EW106" s="5" t="str">
        <f>$E60&amp;""</f>
        <v/>
      </c>
      <c r="EX106" s="5" t="str">
        <f>$F60&amp;""</f>
        <v/>
      </c>
      <c r="EY106" s="5" t="str">
        <f>$B61&amp;""</f>
        <v/>
      </c>
      <c r="EZ106" s="5" t="str">
        <f>$C61&amp;""</f>
        <v/>
      </c>
      <c r="FA106" s="5" t="str">
        <f>$D61&amp;""</f>
        <v/>
      </c>
      <c r="FB106" s="5" t="str">
        <f>$E61&amp;""</f>
        <v/>
      </c>
      <c r="FC106" s="5" t="str">
        <f>$F61&amp;""</f>
        <v/>
      </c>
      <c r="FD106" s="5" t="str">
        <f>$B62&amp;""</f>
        <v/>
      </c>
      <c r="FE106" s="5" t="str">
        <f>$C62&amp;""</f>
        <v/>
      </c>
      <c r="FF106" s="5" t="str">
        <f>$D62&amp;""</f>
        <v/>
      </c>
      <c r="FG106" s="5" t="str">
        <f>$E62&amp;""</f>
        <v/>
      </c>
      <c r="FH106" s="5" t="str">
        <f>$F62&amp;""</f>
        <v/>
      </c>
      <c r="FI106" s="5" t="str">
        <f>$B63&amp;""</f>
        <v/>
      </c>
      <c r="FJ106" s="5" t="str">
        <f>$C63&amp;""</f>
        <v/>
      </c>
      <c r="FK106" s="5" t="str">
        <f>$D63&amp;""</f>
        <v/>
      </c>
      <c r="FL106" s="5" t="str">
        <f>$E63&amp;""</f>
        <v/>
      </c>
      <c r="FM106" s="5" t="str">
        <f>$F63&amp;""</f>
        <v/>
      </c>
      <c r="FN106" s="5" t="str">
        <f>$B64&amp;""</f>
        <v/>
      </c>
      <c r="FO106" s="5" t="str">
        <f>$C64&amp;""</f>
        <v/>
      </c>
      <c r="FP106" s="5" t="str">
        <f>$D64&amp;""</f>
        <v/>
      </c>
      <c r="FQ106" s="5" t="str">
        <f>$E64&amp;""</f>
        <v/>
      </c>
      <c r="FR106" s="5" t="str">
        <f>$F64&amp;""</f>
        <v/>
      </c>
      <c r="FS106" s="5" t="str">
        <f>$B65&amp;""</f>
        <v/>
      </c>
      <c r="FT106" s="5" t="str">
        <f>$C615&amp;""</f>
        <v/>
      </c>
      <c r="FU106" s="5" t="str">
        <f>$D65&amp;""</f>
        <v/>
      </c>
      <c r="FV106" s="5" t="str">
        <f>$E65&amp;""</f>
        <v/>
      </c>
      <c r="FW106" s="5" t="str">
        <f>$F65&amp;""</f>
        <v/>
      </c>
      <c r="FX106" s="5" t="str">
        <f>$B66&amp;""</f>
        <v/>
      </c>
      <c r="FY106" s="5" t="str">
        <f>$C66&amp;""</f>
        <v/>
      </c>
      <c r="FZ106" s="5" t="str">
        <f>$D66&amp;""</f>
        <v/>
      </c>
      <c r="GA106" s="5" t="str">
        <f>$E66&amp;""</f>
        <v/>
      </c>
      <c r="GB106" s="5" t="str">
        <f>$F66&amp;""</f>
        <v/>
      </c>
      <c r="GC106" s="5" t="str">
        <f>$B67&amp;""</f>
        <v/>
      </c>
      <c r="GD106" s="5" t="str">
        <f>$C67&amp;""</f>
        <v/>
      </c>
      <c r="GE106" s="5" t="str">
        <f>$D67&amp;""</f>
        <v/>
      </c>
      <c r="GF106" s="5" t="str">
        <f>$E67&amp;""</f>
        <v/>
      </c>
      <c r="GG106" s="5" t="str">
        <f>$F67&amp;""</f>
        <v/>
      </c>
      <c r="GH106" s="5" t="str">
        <f>$B68&amp;""</f>
        <v/>
      </c>
      <c r="GI106" s="5" t="str">
        <f>$C68&amp;""</f>
        <v/>
      </c>
      <c r="GJ106" s="5" t="str">
        <f>$D68&amp;""</f>
        <v/>
      </c>
      <c r="GK106" s="5" t="str">
        <f>$E68&amp;""</f>
        <v/>
      </c>
      <c r="GL106" s="5" t="str">
        <f>$F68&amp;""</f>
        <v/>
      </c>
      <c r="GM106" s="5" t="str">
        <f>$B69&amp;""</f>
        <v/>
      </c>
      <c r="GN106" s="5" t="str">
        <f>$C69&amp;""</f>
        <v/>
      </c>
      <c r="GO106" s="5" t="str">
        <f>$D69&amp;""</f>
        <v/>
      </c>
      <c r="GP106" s="5" t="str">
        <f>$E69&amp;""</f>
        <v/>
      </c>
      <c r="GQ106" s="5" t="str">
        <f>$F69&amp;""</f>
        <v/>
      </c>
      <c r="GR106" s="5" t="str">
        <f>$B72&amp;""</f>
        <v>0</v>
      </c>
      <c r="GT106" s="5" t="str">
        <f>$C72&amp;""</f>
        <v/>
      </c>
      <c r="GU106" s="5" t="str">
        <f>$D72&amp;""</f>
        <v>0</v>
      </c>
      <c r="GV106" s="5" t="str">
        <f>$F72&amp;""</f>
        <v>0</v>
      </c>
      <c r="GW106" s="5">
        <f>$G72</f>
        <v>0</v>
      </c>
      <c r="GX106" s="28"/>
      <c r="GY106" s="28"/>
      <c r="GZ106" s="5" t="str">
        <f>$C73&amp;""</f>
        <v/>
      </c>
      <c r="HA106" s="5" t="str">
        <f>$D73&amp;""</f>
        <v/>
      </c>
      <c r="HB106" s="5" t="str">
        <f>$F73&amp;""</f>
        <v/>
      </c>
      <c r="HC106" s="5" t="str">
        <f>$G73&amp;""</f>
        <v/>
      </c>
      <c r="HD106" s="28"/>
      <c r="HE106" s="28"/>
      <c r="HF106" s="5" t="str">
        <f>$C74&amp;""</f>
        <v/>
      </c>
      <c r="HG106" s="5" t="str">
        <f>$D74&amp;""</f>
        <v/>
      </c>
      <c r="HH106" s="5" t="str">
        <f>$F74&amp;""</f>
        <v/>
      </c>
      <c r="HI106" s="5" t="str">
        <f>$G74&amp;""</f>
        <v/>
      </c>
      <c r="HJ106" s="28"/>
      <c r="HK106" s="28"/>
      <c r="HL106" s="5" t="str">
        <f>$C75&amp;""</f>
        <v/>
      </c>
      <c r="HM106" s="5" t="str">
        <f>$D75&amp;""</f>
        <v/>
      </c>
      <c r="HN106" s="5" t="str">
        <f>$F75&amp;""</f>
        <v/>
      </c>
      <c r="HO106" s="5" t="str">
        <f>$G75&amp;""</f>
        <v/>
      </c>
      <c r="HP106" s="28"/>
      <c r="HQ106" s="28"/>
      <c r="HR106" s="5" t="str">
        <f>$C76&amp;""</f>
        <v/>
      </c>
      <c r="HS106" s="5" t="str">
        <f>$D76&amp;""</f>
        <v/>
      </c>
      <c r="HT106" s="5" t="str">
        <f>$F76&amp;""</f>
        <v/>
      </c>
      <c r="HU106" s="5" t="str">
        <f>$G76&amp;""</f>
        <v/>
      </c>
      <c r="HV106" s="28"/>
      <c r="HW106" s="28"/>
      <c r="HX106" s="5" t="str">
        <f>$C77&amp;""</f>
        <v/>
      </c>
      <c r="HY106" s="5" t="str">
        <f>$D77&amp;""</f>
        <v/>
      </c>
      <c r="HZ106" s="5" t="str">
        <f>$F77&amp;""</f>
        <v/>
      </c>
      <c r="IA106" s="5" t="str">
        <f>$G77&amp;""</f>
        <v/>
      </c>
      <c r="IB106" s="28"/>
      <c r="IC106" s="28"/>
      <c r="ID106" s="5" t="str">
        <f>$C78&amp;""</f>
        <v/>
      </c>
      <c r="IE106" s="5" t="str">
        <f>$D78&amp;""</f>
        <v/>
      </c>
      <c r="IF106" s="5" t="str">
        <f>$F78&amp;""</f>
        <v/>
      </c>
      <c r="IG106" s="5" t="str">
        <f>$G78&amp;""</f>
        <v/>
      </c>
      <c r="IH106" s="28"/>
      <c r="II106" s="28"/>
      <c r="IJ106" s="5" t="str">
        <f>$C79&amp;""</f>
        <v/>
      </c>
      <c r="IK106" s="5" t="str">
        <f>$D79&amp;""</f>
        <v/>
      </c>
      <c r="IL106" s="5" t="str">
        <f>$F79&amp;""</f>
        <v/>
      </c>
      <c r="IM106" s="5" t="str">
        <f>$G79&amp;""</f>
        <v/>
      </c>
      <c r="IN106" s="28"/>
      <c r="IO106" s="28"/>
      <c r="IP106" s="5" t="str">
        <f>$C80&amp;""</f>
        <v/>
      </c>
      <c r="IQ106" s="5" t="str">
        <f>$D80&amp;""</f>
        <v/>
      </c>
      <c r="IR106" s="5" t="str">
        <f>$F80&amp;""</f>
        <v/>
      </c>
      <c r="IS106" s="5" t="str">
        <f>$G80&amp;""</f>
        <v/>
      </c>
      <c r="IT106" s="28"/>
      <c r="IU106" s="28"/>
      <c r="IV106" s="5" t="str">
        <f>$C81&amp;""</f>
        <v/>
      </c>
      <c r="IW106" s="5" t="str">
        <f>$D81&amp;""</f>
        <v/>
      </c>
      <c r="IX106" s="5" t="str">
        <f>$F81&amp;""</f>
        <v/>
      </c>
      <c r="IY106" s="5" t="str">
        <f>$G81&amp;""</f>
        <v/>
      </c>
      <c r="IZ106" s="28"/>
      <c r="JA106" s="28"/>
      <c r="JB106" s="5" t="str">
        <f>$B83&amp;""</f>
        <v/>
      </c>
      <c r="JC106" s="5" t="str">
        <f>$B86&amp;""</f>
        <v/>
      </c>
      <c r="JD106" s="5" t="str">
        <f>$D86&amp;""</f>
        <v/>
      </c>
      <c r="JE106" s="5" t="str">
        <f>$F86&amp;""</f>
        <v/>
      </c>
      <c r="JF106" s="5" t="str">
        <f>$G86&amp;""</f>
        <v/>
      </c>
      <c r="JG106" s="5" t="str">
        <f>$B87&amp;""</f>
        <v/>
      </c>
      <c r="JH106" s="5" t="str">
        <f>$D87&amp;""</f>
        <v/>
      </c>
      <c r="JI106" s="5" t="str">
        <f>$F87&amp;""</f>
        <v/>
      </c>
      <c r="JJ106" s="5" t="str">
        <f>$G87&amp;""</f>
        <v/>
      </c>
      <c r="JK106" s="5" t="str">
        <f>$B88&amp;""</f>
        <v/>
      </c>
      <c r="JL106" s="5" t="str">
        <f>$D88&amp;""</f>
        <v/>
      </c>
      <c r="JM106" s="5" t="str">
        <f>$F88&amp;""</f>
        <v/>
      </c>
      <c r="JN106" s="5" t="str">
        <f>$G88&amp;""</f>
        <v/>
      </c>
      <c r="JO106" s="5" t="str">
        <f>$B92&amp;""</f>
        <v/>
      </c>
      <c r="JP106" s="5" t="str">
        <f>$D92&amp;""</f>
        <v/>
      </c>
      <c r="JQ106" s="5" t="str">
        <f>$F92&amp;""</f>
        <v/>
      </c>
      <c r="JR106" s="5" t="str">
        <f>$G92&amp;""</f>
        <v/>
      </c>
      <c r="JS106" s="5" t="str">
        <f>$B93&amp;""</f>
        <v/>
      </c>
      <c r="JT106" s="5" t="str">
        <f>$D93&amp;""</f>
        <v/>
      </c>
      <c r="JU106" s="5" t="str">
        <f>$F93&amp;""</f>
        <v/>
      </c>
      <c r="JV106" s="5" t="str">
        <f>$G93&amp;""</f>
        <v/>
      </c>
      <c r="JW106" s="5" t="str">
        <f>$B94&amp;""</f>
        <v/>
      </c>
      <c r="JX106" s="5" t="str">
        <f>$D94&amp;""</f>
        <v/>
      </c>
      <c r="JY106" s="5" t="str">
        <f>$F94&amp;""</f>
        <v/>
      </c>
      <c r="JZ106" s="5" t="str">
        <f>$G94&amp;""</f>
        <v/>
      </c>
      <c r="KA106" s="5" t="str">
        <f>B96&amp;""</f>
        <v/>
      </c>
      <c r="KB106" s="5" t="str">
        <f>$B99&amp;""</f>
        <v/>
      </c>
      <c r="KC106" s="5" t="str">
        <f>$C99&amp;""</f>
        <v/>
      </c>
      <c r="KD106" s="5" t="str">
        <f>$B101&amp;""</f>
        <v/>
      </c>
      <c r="KE106" s="5" t="str">
        <f>$D101&amp;""</f>
        <v/>
      </c>
      <c r="KF106" s="5" t="str">
        <f>$F101&amp;""</f>
        <v/>
      </c>
      <c r="KG106" s="5" t="str">
        <f>$B103&amp;""</f>
        <v/>
      </c>
      <c r="KH106" s="5" t="str">
        <f>$D103&amp;""</f>
        <v/>
      </c>
    </row>
    <row r="107" spans="1:294" s="5" customFormat="1"/>
  </sheetData>
  <sheetProtection algorithmName="SHA-512" hashValue="ViaHeVMfjo6GBKRKTmEYqDVZfCb15O9BMaJ1PM8hguZyEDnQgvn/zLdqPY1rNbNtJaTzB63V7ZpHjUpTwvsJkA==" saltValue="i+WApBEcAfVRPTAtAOuiWw==" spinCount="100000" sheet="1" objects="1" scenarios="1"/>
  <mergeCells count="103">
    <mergeCell ref="F60:G60"/>
    <mergeCell ref="F59:G59"/>
    <mergeCell ref="F61:G61"/>
    <mergeCell ref="F62:G62"/>
    <mergeCell ref="F63:G63"/>
    <mergeCell ref="F35:G35"/>
    <mergeCell ref="F49:G49"/>
    <mergeCell ref="F50:G50"/>
    <mergeCell ref="F51:G51"/>
    <mergeCell ref="F52:G52"/>
    <mergeCell ref="F53:G53"/>
    <mergeCell ref="F54:G54"/>
    <mergeCell ref="F55:G55"/>
    <mergeCell ref="F56:G56"/>
    <mergeCell ref="F57:G57"/>
    <mergeCell ref="D75:E75"/>
    <mergeCell ref="D76:E76"/>
    <mergeCell ref="D77:E77"/>
    <mergeCell ref="D78:E78"/>
    <mergeCell ref="D79:E79"/>
    <mergeCell ref="D80:E80"/>
    <mergeCell ref="D81:E81"/>
    <mergeCell ref="B72:B81"/>
    <mergeCell ref="F64:G64"/>
    <mergeCell ref="F65:G65"/>
    <mergeCell ref="F66:G66"/>
    <mergeCell ref="F67:G67"/>
    <mergeCell ref="F68:G68"/>
    <mergeCell ref="F69:G69"/>
    <mergeCell ref="D71:E71"/>
    <mergeCell ref="D72:E72"/>
    <mergeCell ref="D73:E73"/>
    <mergeCell ref="D74:E74"/>
    <mergeCell ref="A2:G2"/>
    <mergeCell ref="B16:B17"/>
    <mergeCell ref="F16:G16"/>
    <mergeCell ref="C18:G18"/>
    <mergeCell ref="A11:G11"/>
    <mergeCell ref="B96:G96"/>
    <mergeCell ref="B93:C93"/>
    <mergeCell ref="D93:E93"/>
    <mergeCell ref="B94:C94"/>
    <mergeCell ref="D94:E94"/>
    <mergeCell ref="D85:E85"/>
    <mergeCell ref="D91:E91"/>
    <mergeCell ref="B85:C85"/>
    <mergeCell ref="B83:C83"/>
    <mergeCell ref="B92:C92"/>
    <mergeCell ref="D86:E86"/>
    <mergeCell ref="B87:C87"/>
    <mergeCell ref="D87:E87"/>
    <mergeCell ref="B88:C88"/>
    <mergeCell ref="D88:E88"/>
    <mergeCell ref="D92:E92"/>
    <mergeCell ref="B90:C91"/>
    <mergeCell ref="D90:G90"/>
    <mergeCell ref="B86:C86"/>
    <mergeCell ref="C15:G15"/>
    <mergeCell ref="F17:G17"/>
    <mergeCell ref="B21:G21"/>
    <mergeCell ref="B22:G22"/>
    <mergeCell ref="F3:G3"/>
    <mergeCell ref="F30:G30"/>
    <mergeCell ref="F31:G31"/>
    <mergeCell ref="F32:G32"/>
    <mergeCell ref="C14:G14"/>
    <mergeCell ref="E9:G9"/>
    <mergeCell ref="E8:G8"/>
    <mergeCell ref="E7:G7"/>
    <mergeCell ref="F33:G33"/>
    <mergeCell ref="F34:G34"/>
    <mergeCell ref="B23:G23"/>
    <mergeCell ref="B24:G24"/>
    <mergeCell ref="C16:E16"/>
    <mergeCell ref="F48:G48"/>
    <mergeCell ref="F27:G27"/>
    <mergeCell ref="F28:G28"/>
    <mergeCell ref="F29:G29"/>
    <mergeCell ref="F36:G36"/>
    <mergeCell ref="F37:G37"/>
    <mergeCell ref="D40:G40"/>
    <mergeCell ref="B40:C41"/>
    <mergeCell ref="B42:C42"/>
    <mergeCell ref="D42:E42"/>
    <mergeCell ref="B43:C43"/>
    <mergeCell ref="D43:E43"/>
    <mergeCell ref="D41:E41"/>
    <mergeCell ref="B44:C44"/>
    <mergeCell ref="D44:E44"/>
    <mergeCell ref="F47:G47"/>
    <mergeCell ref="C17:E17"/>
    <mergeCell ref="B103:C103"/>
    <mergeCell ref="D103:G103"/>
    <mergeCell ref="D101:E101"/>
    <mergeCell ref="F101:G101"/>
    <mergeCell ref="C98:G98"/>
    <mergeCell ref="B100:C100"/>
    <mergeCell ref="D100:E100"/>
    <mergeCell ref="F100:G100"/>
    <mergeCell ref="B102:C102"/>
    <mergeCell ref="D102:G102"/>
    <mergeCell ref="B101:C101"/>
    <mergeCell ref="C99:G99"/>
  </mergeCells>
  <phoneticPr fontId="1"/>
  <pageMargins left="0.59055118110236227" right="0.59055118110236227" top="0.55118110236220474" bottom="0.39370078740157483" header="0.31496062992125984" footer="0.31496062992125984"/>
  <pageSetup paperSize="9" orientation="portrait" blackAndWhite="1" r:id="rId1"/>
  <rowBreaks count="1" manualBreakCount="1">
    <brk id="4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AD8A9-F02D-4835-B995-5C9EC6AA5FBE}">
  <sheetPr>
    <pageSetUpPr fitToPage="1"/>
  </sheetPr>
  <dimension ref="B1:K52"/>
  <sheetViews>
    <sheetView showGridLines="0" view="pageBreakPreview" zoomScale="90" zoomScaleNormal="80" zoomScaleSheetLayoutView="90" workbookViewId="0">
      <selection activeCell="D47" sqref="D47"/>
    </sheetView>
  </sheetViews>
  <sheetFormatPr defaultRowHeight="14.25"/>
  <cols>
    <col min="1" max="1" width="2" style="46" customWidth="1"/>
    <col min="2" max="2" width="30.125" style="46" customWidth="1"/>
    <col min="3" max="3" width="24.75" style="46" customWidth="1"/>
    <col min="4" max="4" width="13.75" style="46" customWidth="1"/>
    <col min="5" max="5" width="13.125" style="46" customWidth="1"/>
    <col min="6" max="6" width="11.625" style="46" customWidth="1"/>
    <col min="7" max="7" width="14.5" style="46" customWidth="1"/>
    <col min="8" max="8" width="11.125" style="46" customWidth="1"/>
    <col min="9" max="9" width="2.75" style="46" customWidth="1"/>
    <col min="10" max="256" width="9" style="46"/>
    <col min="257" max="257" width="2" style="46" customWidth="1"/>
    <col min="258" max="258" width="30.125" style="46" customWidth="1"/>
    <col min="259" max="259" width="24.75" style="46" customWidth="1"/>
    <col min="260" max="260" width="13.75" style="46" customWidth="1"/>
    <col min="261" max="261" width="13.125" style="46" customWidth="1"/>
    <col min="262" max="262" width="11.625" style="46" customWidth="1"/>
    <col min="263" max="263" width="14.5" style="46" customWidth="1"/>
    <col min="264" max="264" width="11.125" style="46" customWidth="1"/>
    <col min="265" max="265" width="2.75" style="46" customWidth="1"/>
    <col min="266" max="512" width="9" style="46"/>
    <col min="513" max="513" width="2" style="46" customWidth="1"/>
    <col min="514" max="514" width="30.125" style="46" customWidth="1"/>
    <col min="515" max="515" width="24.75" style="46" customWidth="1"/>
    <col min="516" max="516" width="13.75" style="46" customWidth="1"/>
    <col min="517" max="517" width="13.125" style="46" customWidth="1"/>
    <col min="518" max="518" width="11.625" style="46" customWidth="1"/>
    <col min="519" max="519" width="14.5" style="46" customWidth="1"/>
    <col min="520" max="520" width="11.125" style="46" customWidth="1"/>
    <col min="521" max="521" width="2.75" style="46" customWidth="1"/>
    <col min="522" max="768" width="9" style="46"/>
    <col min="769" max="769" width="2" style="46" customWidth="1"/>
    <col min="770" max="770" width="30.125" style="46" customWidth="1"/>
    <col min="771" max="771" width="24.75" style="46" customWidth="1"/>
    <col min="772" max="772" width="13.75" style="46" customWidth="1"/>
    <col min="773" max="773" width="13.125" style="46" customWidth="1"/>
    <col min="774" max="774" width="11.625" style="46" customWidth="1"/>
    <col min="775" max="775" width="14.5" style="46" customWidth="1"/>
    <col min="776" max="776" width="11.125" style="46" customWidth="1"/>
    <col min="777" max="777" width="2.75" style="46" customWidth="1"/>
    <col min="778" max="1024" width="9" style="46"/>
    <col min="1025" max="1025" width="2" style="46" customWidth="1"/>
    <col min="1026" max="1026" width="30.125" style="46" customWidth="1"/>
    <col min="1027" max="1027" width="24.75" style="46" customWidth="1"/>
    <col min="1028" max="1028" width="13.75" style="46" customWidth="1"/>
    <col min="1029" max="1029" width="13.125" style="46" customWidth="1"/>
    <col min="1030" max="1030" width="11.625" style="46" customWidth="1"/>
    <col min="1031" max="1031" width="14.5" style="46" customWidth="1"/>
    <col min="1032" max="1032" width="11.125" style="46" customWidth="1"/>
    <col min="1033" max="1033" width="2.75" style="46" customWidth="1"/>
    <col min="1034" max="1280" width="9" style="46"/>
    <col min="1281" max="1281" width="2" style="46" customWidth="1"/>
    <col min="1282" max="1282" width="30.125" style="46" customWidth="1"/>
    <col min="1283" max="1283" width="24.75" style="46" customWidth="1"/>
    <col min="1284" max="1284" width="13.75" style="46" customWidth="1"/>
    <col min="1285" max="1285" width="13.125" style="46" customWidth="1"/>
    <col min="1286" max="1286" width="11.625" style="46" customWidth="1"/>
    <col min="1287" max="1287" width="14.5" style="46" customWidth="1"/>
    <col min="1288" max="1288" width="11.125" style="46" customWidth="1"/>
    <col min="1289" max="1289" width="2.75" style="46" customWidth="1"/>
    <col min="1290" max="1536" width="9" style="46"/>
    <col min="1537" max="1537" width="2" style="46" customWidth="1"/>
    <col min="1538" max="1538" width="30.125" style="46" customWidth="1"/>
    <col min="1539" max="1539" width="24.75" style="46" customWidth="1"/>
    <col min="1540" max="1540" width="13.75" style="46" customWidth="1"/>
    <col min="1541" max="1541" width="13.125" style="46" customWidth="1"/>
    <col min="1542" max="1542" width="11.625" style="46" customWidth="1"/>
    <col min="1543" max="1543" width="14.5" style="46" customWidth="1"/>
    <col min="1544" max="1544" width="11.125" style="46" customWidth="1"/>
    <col min="1545" max="1545" width="2.75" style="46" customWidth="1"/>
    <col min="1546" max="1792" width="9" style="46"/>
    <col min="1793" max="1793" width="2" style="46" customWidth="1"/>
    <col min="1794" max="1794" width="30.125" style="46" customWidth="1"/>
    <col min="1795" max="1795" width="24.75" style="46" customWidth="1"/>
    <col min="1796" max="1796" width="13.75" style="46" customWidth="1"/>
    <col min="1797" max="1797" width="13.125" style="46" customWidth="1"/>
    <col min="1798" max="1798" width="11.625" style="46" customWidth="1"/>
    <col min="1799" max="1799" width="14.5" style="46" customWidth="1"/>
    <col min="1800" max="1800" width="11.125" style="46" customWidth="1"/>
    <col min="1801" max="1801" width="2.75" style="46" customWidth="1"/>
    <col min="1802" max="2048" width="9" style="46"/>
    <col min="2049" max="2049" width="2" style="46" customWidth="1"/>
    <col min="2050" max="2050" width="30.125" style="46" customWidth="1"/>
    <col min="2051" max="2051" width="24.75" style="46" customWidth="1"/>
    <col min="2052" max="2052" width="13.75" style="46" customWidth="1"/>
    <col min="2053" max="2053" width="13.125" style="46" customWidth="1"/>
    <col min="2054" max="2054" width="11.625" style="46" customWidth="1"/>
    <col min="2055" max="2055" width="14.5" style="46" customWidth="1"/>
    <col min="2056" max="2056" width="11.125" style="46" customWidth="1"/>
    <col min="2057" max="2057" width="2.75" style="46" customWidth="1"/>
    <col min="2058" max="2304" width="9" style="46"/>
    <col min="2305" max="2305" width="2" style="46" customWidth="1"/>
    <col min="2306" max="2306" width="30.125" style="46" customWidth="1"/>
    <col min="2307" max="2307" width="24.75" style="46" customWidth="1"/>
    <col min="2308" max="2308" width="13.75" style="46" customWidth="1"/>
    <col min="2309" max="2309" width="13.125" style="46" customWidth="1"/>
    <col min="2310" max="2310" width="11.625" style="46" customWidth="1"/>
    <col min="2311" max="2311" width="14.5" style="46" customWidth="1"/>
    <col min="2312" max="2312" width="11.125" style="46" customWidth="1"/>
    <col min="2313" max="2313" width="2.75" style="46" customWidth="1"/>
    <col min="2314" max="2560" width="9" style="46"/>
    <col min="2561" max="2561" width="2" style="46" customWidth="1"/>
    <col min="2562" max="2562" width="30.125" style="46" customWidth="1"/>
    <col min="2563" max="2563" width="24.75" style="46" customWidth="1"/>
    <col min="2564" max="2564" width="13.75" style="46" customWidth="1"/>
    <col min="2565" max="2565" width="13.125" style="46" customWidth="1"/>
    <col min="2566" max="2566" width="11.625" style="46" customWidth="1"/>
    <col min="2567" max="2567" width="14.5" style="46" customWidth="1"/>
    <col min="2568" max="2568" width="11.125" style="46" customWidth="1"/>
    <col min="2569" max="2569" width="2.75" style="46" customWidth="1"/>
    <col min="2570" max="2816" width="9" style="46"/>
    <col min="2817" max="2817" width="2" style="46" customWidth="1"/>
    <col min="2818" max="2818" width="30.125" style="46" customWidth="1"/>
    <col min="2819" max="2819" width="24.75" style="46" customWidth="1"/>
    <col min="2820" max="2820" width="13.75" style="46" customWidth="1"/>
    <col min="2821" max="2821" width="13.125" style="46" customWidth="1"/>
    <col min="2822" max="2822" width="11.625" style="46" customWidth="1"/>
    <col min="2823" max="2823" width="14.5" style="46" customWidth="1"/>
    <col min="2824" max="2824" width="11.125" style="46" customWidth="1"/>
    <col min="2825" max="2825" width="2.75" style="46" customWidth="1"/>
    <col min="2826" max="3072" width="9" style="46"/>
    <col min="3073" max="3073" width="2" style="46" customWidth="1"/>
    <col min="3074" max="3074" width="30.125" style="46" customWidth="1"/>
    <col min="3075" max="3075" width="24.75" style="46" customWidth="1"/>
    <col min="3076" max="3076" width="13.75" style="46" customWidth="1"/>
    <col min="3077" max="3077" width="13.125" style="46" customWidth="1"/>
    <col min="3078" max="3078" width="11.625" style="46" customWidth="1"/>
    <col min="3079" max="3079" width="14.5" style="46" customWidth="1"/>
    <col min="3080" max="3080" width="11.125" style="46" customWidth="1"/>
    <col min="3081" max="3081" width="2.75" style="46" customWidth="1"/>
    <col min="3082" max="3328" width="9" style="46"/>
    <col min="3329" max="3329" width="2" style="46" customWidth="1"/>
    <col min="3330" max="3330" width="30.125" style="46" customWidth="1"/>
    <col min="3331" max="3331" width="24.75" style="46" customWidth="1"/>
    <col min="3332" max="3332" width="13.75" style="46" customWidth="1"/>
    <col min="3333" max="3333" width="13.125" style="46" customWidth="1"/>
    <col min="3334" max="3334" width="11.625" style="46" customWidth="1"/>
    <col min="3335" max="3335" width="14.5" style="46" customWidth="1"/>
    <col min="3336" max="3336" width="11.125" style="46" customWidth="1"/>
    <col min="3337" max="3337" width="2.75" style="46" customWidth="1"/>
    <col min="3338" max="3584" width="9" style="46"/>
    <col min="3585" max="3585" width="2" style="46" customWidth="1"/>
    <col min="3586" max="3586" width="30.125" style="46" customWidth="1"/>
    <col min="3587" max="3587" width="24.75" style="46" customWidth="1"/>
    <col min="3588" max="3588" width="13.75" style="46" customWidth="1"/>
    <col min="3589" max="3589" width="13.125" style="46" customWidth="1"/>
    <col min="3590" max="3590" width="11.625" style="46" customWidth="1"/>
    <col min="3591" max="3591" width="14.5" style="46" customWidth="1"/>
    <col min="3592" max="3592" width="11.125" style="46" customWidth="1"/>
    <col min="3593" max="3593" width="2.75" style="46" customWidth="1"/>
    <col min="3594" max="3840" width="9" style="46"/>
    <col min="3841" max="3841" width="2" style="46" customWidth="1"/>
    <col min="3842" max="3842" width="30.125" style="46" customWidth="1"/>
    <col min="3843" max="3843" width="24.75" style="46" customWidth="1"/>
    <col min="3844" max="3844" width="13.75" style="46" customWidth="1"/>
    <col min="3845" max="3845" width="13.125" style="46" customWidth="1"/>
    <col min="3846" max="3846" width="11.625" style="46" customWidth="1"/>
    <col min="3847" max="3847" width="14.5" style="46" customWidth="1"/>
    <col min="3848" max="3848" width="11.125" style="46" customWidth="1"/>
    <col min="3849" max="3849" width="2.75" style="46" customWidth="1"/>
    <col min="3850" max="4096" width="9" style="46"/>
    <col min="4097" max="4097" width="2" style="46" customWidth="1"/>
    <col min="4098" max="4098" width="30.125" style="46" customWidth="1"/>
    <col min="4099" max="4099" width="24.75" style="46" customWidth="1"/>
    <col min="4100" max="4100" width="13.75" style="46" customWidth="1"/>
    <col min="4101" max="4101" width="13.125" style="46" customWidth="1"/>
    <col min="4102" max="4102" width="11.625" style="46" customWidth="1"/>
    <col min="4103" max="4103" width="14.5" style="46" customWidth="1"/>
    <col min="4104" max="4104" width="11.125" style="46" customWidth="1"/>
    <col min="4105" max="4105" width="2.75" style="46" customWidth="1"/>
    <col min="4106" max="4352" width="9" style="46"/>
    <col min="4353" max="4353" width="2" style="46" customWidth="1"/>
    <col min="4354" max="4354" width="30.125" style="46" customWidth="1"/>
    <col min="4355" max="4355" width="24.75" style="46" customWidth="1"/>
    <col min="4356" max="4356" width="13.75" style="46" customWidth="1"/>
    <col min="4357" max="4357" width="13.125" style="46" customWidth="1"/>
    <col min="4358" max="4358" width="11.625" style="46" customWidth="1"/>
    <col min="4359" max="4359" width="14.5" style="46" customWidth="1"/>
    <col min="4360" max="4360" width="11.125" style="46" customWidth="1"/>
    <col min="4361" max="4361" width="2.75" style="46" customWidth="1"/>
    <col min="4362" max="4608" width="9" style="46"/>
    <col min="4609" max="4609" width="2" style="46" customWidth="1"/>
    <col min="4610" max="4610" width="30.125" style="46" customWidth="1"/>
    <col min="4611" max="4611" width="24.75" style="46" customWidth="1"/>
    <col min="4612" max="4612" width="13.75" style="46" customWidth="1"/>
    <col min="4613" max="4613" width="13.125" style="46" customWidth="1"/>
    <col min="4614" max="4614" width="11.625" style="46" customWidth="1"/>
    <col min="4615" max="4615" width="14.5" style="46" customWidth="1"/>
    <col min="4616" max="4616" width="11.125" style="46" customWidth="1"/>
    <col min="4617" max="4617" width="2.75" style="46" customWidth="1"/>
    <col min="4618" max="4864" width="9" style="46"/>
    <col min="4865" max="4865" width="2" style="46" customWidth="1"/>
    <col min="4866" max="4866" width="30.125" style="46" customWidth="1"/>
    <col min="4867" max="4867" width="24.75" style="46" customWidth="1"/>
    <col min="4868" max="4868" width="13.75" style="46" customWidth="1"/>
    <col min="4869" max="4869" width="13.125" style="46" customWidth="1"/>
    <col min="4870" max="4870" width="11.625" style="46" customWidth="1"/>
    <col min="4871" max="4871" width="14.5" style="46" customWidth="1"/>
    <col min="4872" max="4872" width="11.125" style="46" customWidth="1"/>
    <col min="4873" max="4873" width="2.75" style="46" customWidth="1"/>
    <col min="4874" max="5120" width="9" style="46"/>
    <col min="5121" max="5121" width="2" style="46" customWidth="1"/>
    <col min="5122" max="5122" width="30.125" style="46" customWidth="1"/>
    <col min="5123" max="5123" width="24.75" style="46" customWidth="1"/>
    <col min="5124" max="5124" width="13.75" style="46" customWidth="1"/>
    <col min="5125" max="5125" width="13.125" style="46" customWidth="1"/>
    <col min="5126" max="5126" width="11.625" style="46" customWidth="1"/>
    <col min="5127" max="5127" width="14.5" style="46" customWidth="1"/>
    <col min="5128" max="5128" width="11.125" style="46" customWidth="1"/>
    <col min="5129" max="5129" width="2.75" style="46" customWidth="1"/>
    <col min="5130" max="5376" width="9" style="46"/>
    <col min="5377" max="5377" width="2" style="46" customWidth="1"/>
    <col min="5378" max="5378" width="30.125" style="46" customWidth="1"/>
    <col min="5379" max="5379" width="24.75" style="46" customWidth="1"/>
    <col min="5380" max="5380" width="13.75" style="46" customWidth="1"/>
    <col min="5381" max="5381" width="13.125" style="46" customWidth="1"/>
    <col min="5382" max="5382" width="11.625" style="46" customWidth="1"/>
    <col min="5383" max="5383" width="14.5" style="46" customWidth="1"/>
    <col min="5384" max="5384" width="11.125" style="46" customWidth="1"/>
    <col min="5385" max="5385" width="2.75" style="46" customWidth="1"/>
    <col min="5386" max="5632" width="9" style="46"/>
    <col min="5633" max="5633" width="2" style="46" customWidth="1"/>
    <col min="5634" max="5634" width="30.125" style="46" customWidth="1"/>
    <col min="5635" max="5635" width="24.75" style="46" customWidth="1"/>
    <col min="5636" max="5636" width="13.75" style="46" customWidth="1"/>
    <col min="5637" max="5637" width="13.125" style="46" customWidth="1"/>
    <col min="5638" max="5638" width="11.625" style="46" customWidth="1"/>
    <col min="5639" max="5639" width="14.5" style="46" customWidth="1"/>
    <col min="5640" max="5640" width="11.125" style="46" customWidth="1"/>
    <col min="5641" max="5641" width="2.75" style="46" customWidth="1"/>
    <col min="5642" max="5888" width="9" style="46"/>
    <col min="5889" max="5889" width="2" style="46" customWidth="1"/>
    <col min="5890" max="5890" width="30.125" style="46" customWidth="1"/>
    <col min="5891" max="5891" width="24.75" style="46" customWidth="1"/>
    <col min="5892" max="5892" width="13.75" style="46" customWidth="1"/>
    <col min="5893" max="5893" width="13.125" style="46" customWidth="1"/>
    <col min="5894" max="5894" width="11.625" style="46" customWidth="1"/>
    <col min="5895" max="5895" width="14.5" style="46" customWidth="1"/>
    <col min="5896" max="5896" width="11.125" style="46" customWidth="1"/>
    <col min="5897" max="5897" width="2.75" style="46" customWidth="1"/>
    <col min="5898" max="6144" width="9" style="46"/>
    <col min="6145" max="6145" width="2" style="46" customWidth="1"/>
    <col min="6146" max="6146" width="30.125" style="46" customWidth="1"/>
    <col min="6147" max="6147" width="24.75" style="46" customWidth="1"/>
    <col min="6148" max="6148" width="13.75" style="46" customWidth="1"/>
    <col min="6149" max="6149" width="13.125" style="46" customWidth="1"/>
    <col min="6150" max="6150" width="11.625" style="46" customWidth="1"/>
    <col min="6151" max="6151" width="14.5" style="46" customWidth="1"/>
    <col min="6152" max="6152" width="11.125" style="46" customWidth="1"/>
    <col min="6153" max="6153" width="2.75" style="46" customWidth="1"/>
    <col min="6154" max="6400" width="9" style="46"/>
    <col min="6401" max="6401" width="2" style="46" customWidth="1"/>
    <col min="6402" max="6402" width="30.125" style="46" customWidth="1"/>
    <col min="6403" max="6403" width="24.75" style="46" customWidth="1"/>
    <col min="6404" max="6404" width="13.75" style="46" customWidth="1"/>
    <col min="6405" max="6405" width="13.125" style="46" customWidth="1"/>
    <col min="6406" max="6406" width="11.625" style="46" customWidth="1"/>
    <col min="6407" max="6407" width="14.5" style="46" customWidth="1"/>
    <col min="6408" max="6408" width="11.125" style="46" customWidth="1"/>
    <col min="6409" max="6409" width="2.75" style="46" customWidth="1"/>
    <col min="6410" max="6656" width="9" style="46"/>
    <col min="6657" max="6657" width="2" style="46" customWidth="1"/>
    <col min="6658" max="6658" width="30.125" style="46" customWidth="1"/>
    <col min="6659" max="6659" width="24.75" style="46" customWidth="1"/>
    <col min="6660" max="6660" width="13.75" style="46" customWidth="1"/>
    <col min="6661" max="6661" width="13.125" style="46" customWidth="1"/>
    <col min="6662" max="6662" width="11.625" style="46" customWidth="1"/>
    <col min="6663" max="6663" width="14.5" style="46" customWidth="1"/>
    <col min="6664" max="6664" width="11.125" style="46" customWidth="1"/>
    <col min="6665" max="6665" width="2.75" style="46" customWidth="1"/>
    <col min="6666" max="6912" width="9" style="46"/>
    <col min="6913" max="6913" width="2" style="46" customWidth="1"/>
    <col min="6914" max="6914" width="30.125" style="46" customWidth="1"/>
    <col min="6915" max="6915" width="24.75" style="46" customWidth="1"/>
    <col min="6916" max="6916" width="13.75" style="46" customWidth="1"/>
    <col min="6917" max="6917" width="13.125" style="46" customWidth="1"/>
    <col min="6918" max="6918" width="11.625" style="46" customWidth="1"/>
    <col min="6919" max="6919" width="14.5" style="46" customWidth="1"/>
    <col min="6920" max="6920" width="11.125" style="46" customWidth="1"/>
    <col min="6921" max="6921" width="2.75" style="46" customWidth="1"/>
    <col min="6922" max="7168" width="9" style="46"/>
    <col min="7169" max="7169" width="2" style="46" customWidth="1"/>
    <col min="7170" max="7170" width="30.125" style="46" customWidth="1"/>
    <col min="7171" max="7171" width="24.75" style="46" customWidth="1"/>
    <col min="7172" max="7172" width="13.75" style="46" customWidth="1"/>
    <col min="7173" max="7173" width="13.125" style="46" customWidth="1"/>
    <col min="7174" max="7174" width="11.625" style="46" customWidth="1"/>
    <col min="7175" max="7175" width="14.5" style="46" customWidth="1"/>
    <col min="7176" max="7176" width="11.125" style="46" customWidth="1"/>
    <col min="7177" max="7177" width="2.75" style="46" customWidth="1"/>
    <col min="7178" max="7424" width="9" style="46"/>
    <col min="7425" max="7425" width="2" style="46" customWidth="1"/>
    <col min="7426" max="7426" width="30.125" style="46" customWidth="1"/>
    <col min="7427" max="7427" width="24.75" style="46" customWidth="1"/>
    <col min="7428" max="7428" width="13.75" style="46" customWidth="1"/>
    <col min="7429" max="7429" width="13.125" style="46" customWidth="1"/>
    <col min="7430" max="7430" width="11.625" style="46" customWidth="1"/>
    <col min="7431" max="7431" width="14.5" style="46" customWidth="1"/>
    <col min="7432" max="7432" width="11.125" style="46" customWidth="1"/>
    <col min="7433" max="7433" width="2.75" style="46" customWidth="1"/>
    <col min="7434" max="7680" width="9" style="46"/>
    <col min="7681" max="7681" width="2" style="46" customWidth="1"/>
    <col min="7682" max="7682" width="30.125" style="46" customWidth="1"/>
    <col min="7683" max="7683" width="24.75" style="46" customWidth="1"/>
    <col min="7684" max="7684" width="13.75" style="46" customWidth="1"/>
    <col min="7685" max="7685" width="13.125" style="46" customWidth="1"/>
    <col min="7686" max="7686" width="11.625" style="46" customWidth="1"/>
    <col min="7687" max="7687" width="14.5" style="46" customWidth="1"/>
    <col min="7688" max="7688" width="11.125" style="46" customWidth="1"/>
    <col min="7689" max="7689" width="2.75" style="46" customWidth="1"/>
    <col min="7690" max="7936" width="9" style="46"/>
    <col min="7937" max="7937" width="2" style="46" customWidth="1"/>
    <col min="7938" max="7938" width="30.125" style="46" customWidth="1"/>
    <col min="7939" max="7939" width="24.75" style="46" customWidth="1"/>
    <col min="7940" max="7940" width="13.75" style="46" customWidth="1"/>
    <col min="7941" max="7941" width="13.125" style="46" customWidth="1"/>
    <col min="7942" max="7942" width="11.625" style="46" customWidth="1"/>
    <col min="7943" max="7943" width="14.5" style="46" customWidth="1"/>
    <col min="7944" max="7944" width="11.125" style="46" customWidth="1"/>
    <col min="7945" max="7945" width="2.75" style="46" customWidth="1"/>
    <col min="7946" max="8192" width="9" style="46"/>
    <col min="8193" max="8193" width="2" style="46" customWidth="1"/>
    <col min="8194" max="8194" width="30.125" style="46" customWidth="1"/>
    <col min="8195" max="8195" width="24.75" style="46" customWidth="1"/>
    <col min="8196" max="8196" width="13.75" style="46" customWidth="1"/>
    <col min="8197" max="8197" width="13.125" style="46" customWidth="1"/>
    <col min="8198" max="8198" width="11.625" style="46" customWidth="1"/>
    <col min="8199" max="8199" width="14.5" style="46" customWidth="1"/>
    <col min="8200" max="8200" width="11.125" style="46" customWidth="1"/>
    <col min="8201" max="8201" width="2.75" style="46" customWidth="1"/>
    <col min="8202" max="8448" width="9" style="46"/>
    <col min="8449" max="8449" width="2" style="46" customWidth="1"/>
    <col min="8450" max="8450" width="30.125" style="46" customWidth="1"/>
    <col min="8451" max="8451" width="24.75" style="46" customWidth="1"/>
    <col min="8452" max="8452" width="13.75" style="46" customWidth="1"/>
    <col min="8453" max="8453" width="13.125" style="46" customWidth="1"/>
    <col min="8454" max="8454" width="11.625" style="46" customWidth="1"/>
    <col min="8455" max="8455" width="14.5" style="46" customWidth="1"/>
    <col min="8456" max="8456" width="11.125" style="46" customWidth="1"/>
    <col min="8457" max="8457" width="2.75" style="46" customWidth="1"/>
    <col min="8458" max="8704" width="9" style="46"/>
    <col min="8705" max="8705" width="2" style="46" customWidth="1"/>
    <col min="8706" max="8706" width="30.125" style="46" customWidth="1"/>
    <col min="8707" max="8707" width="24.75" style="46" customWidth="1"/>
    <col min="8708" max="8708" width="13.75" style="46" customWidth="1"/>
    <col min="8709" max="8709" width="13.125" style="46" customWidth="1"/>
    <col min="8710" max="8710" width="11.625" style="46" customWidth="1"/>
    <col min="8711" max="8711" width="14.5" style="46" customWidth="1"/>
    <col min="8712" max="8712" width="11.125" style="46" customWidth="1"/>
    <col min="8713" max="8713" width="2.75" style="46" customWidth="1"/>
    <col min="8714" max="8960" width="9" style="46"/>
    <col min="8961" max="8961" width="2" style="46" customWidth="1"/>
    <col min="8962" max="8962" width="30.125" style="46" customWidth="1"/>
    <col min="8963" max="8963" width="24.75" style="46" customWidth="1"/>
    <col min="8964" max="8964" width="13.75" style="46" customWidth="1"/>
    <col min="8965" max="8965" width="13.125" style="46" customWidth="1"/>
    <col min="8966" max="8966" width="11.625" style="46" customWidth="1"/>
    <col min="8967" max="8967" width="14.5" style="46" customWidth="1"/>
    <col min="8968" max="8968" width="11.125" style="46" customWidth="1"/>
    <col min="8969" max="8969" width="2.75" style="46" customWidth="1"/>
    <col min="8970" max="9216" width="9" style="46"/>
    <col min="9217" max="9217" width="2" style="46" customWidth="1"/>
    <col min="9218" max="9218" width="30.125" style="46" customWidth="1"/>
    <col min="9219" max="9219" width="24.75" style="46" customWidth="1"/>
    <col min="9220" max="9220" width="13.75" style="46" customWidth="1"/>
    <col min="9221" max="9221" width="13.125" style="46" customWidth="1"/>
    <col min="9222" max="9222" width="11.625" style="46" customWidth="1"/>
    <col min="9223" max="9223" width="14.5" style="46" customWidth="1"/>
    <col min="9224" max="9224" width="11.125" style="46" customWidth="1"/>
    <col min="9225" max="9225" width="2.75" style="46" customWidth="1"/>
    <col min="9226" max="9472" width="9" style="46"/>
    <col min="9473" max="9473" width="2" style="46" customWidth="1"/>
    <col min="9474" max="9474" width="30.125" style="46" customWidth="1"/>
    <col min="9475" max="9475" width="24.75" style="46" customWidth="1"/>
    <col min="9476" max="9476" width="13.75" style="46" customWidth="1"/>
    <col min="9477" max="9477" width="13.125" style="46" customWidth="1"/>
    <col min="9478" max="9478" width="11.625" style="46" customWidth="1"/>
    <col min="9479" max="9479" width="14.5" style="46" customWidth="1"/>
    <col min="9480" max="9480" width="11.125" style="46" customWidth="1"/>
    <col min="9481" max="9481" width="2.75" style="46" customWidth="1"/>
    <col min="9482" max="9728" width="9" style="46"/>
    <col min="9729" max="9729" width="2" style="46" customWidth="1"/>
    <col min="9730" max="9730" width="30.125" style="46" customWidth="1"/>
    <col min="9731" max="9731" width="24.75" style="46" customWidth="1"/>
    <col min="9732" max="9732" width="13.75" style="46" customWidth="1"/>
    <col min="9733" max="9733" width="13.125" style="46" customWidth="1"/>
    <col min="9734" max="9734" width="11.625" style="46" customWidth="1"/>
    <col min="9735" max="9735" width="14.5" style="46" customWidth="1"/>
    <col min="9736" max="9736" width="11.125" style="46" customWidth="1"/>
    <col min="9737" max="9737" width="2.75" style="46" customWidth="1"/>
    <col min="9738" max="9984" width="9" style="46"/>
    <col min="9985" max="9985" width="2" style="46" customWidth="1"/>
    <col min="9986" max="9986" width="30.125" style="46" customWidth="1"/>
    <col min="9987" max="9987" width="24.75" style="46" customWidth="1"/>
    <col min="9988" max="9988" width="13.75" style="46" customWidth="1"/>
    <col min="9989" max="9989" width="13.125" style="46" customWidth="1"/>
    <col min="9990" max="9990" width="11.625" style="46" customWidth="1"/>
    <col min="9991" max="9991" width="14.5" style="46" customWidth="1"/>
    <col min="9992" max="9992" width="11.125" style="46" customWidth="1"/>
    <col min="9993" max="9993" width="2.75" style="46" customWidth="1"/>
    <col min="9994" max="10240" width="9" style="46"/>
    <col min="10241" max="10241" width="2" style="46" customWidth="1"/>
    <col min="10242" max="10242" width="30.125" style="46" customWidth="1"/>
    <col min="10243" max="10243" width="24.75" style="46" customWidth="1"/>
    <col min="10244" max="10244" width="13.75" style="46" customWidth="1"/>
    <col min="10245" max="10245" width="13.125" style="46" customWidth="1"/>
    <col min="10246" max="10246" width="11.625" style="46" customWidth="1"/>
    <col min="10247" max="10247" width="14.5" style="46" customWidth="1"/>
    <col min="10248" max="10248" width="11.125" style="46" customWidth="1"/>
    <col min="10249" max="10249" width="2.75" style="46" customWidth="1"/>
    <col min="10250" max="10496" width="9" style="46"/>
    <col min="10497" max="10497" width="2" style="46" customWidth="1"/>
    <col min="10498" max="10498" width="30.125" style="46" customWidth="1"/>
    <col min="10499" max="10499" width="24.75" style="46" customWidth="1"/>
    <col min="10500" max="10500" width="13.75" style="46" customWidth="1"/>
    <col min="10501" max="10501" width="13.125" style="46" customWidth="1"/>
    <col min="10502" max="10502" width="11.625" style="46" customWidth="1"/>
    <col min="10503" max="10503" width="14.5" style="46" customWidth="1"/>
    <col min="10504" max="10504" width="11.125" style="46" customWidth="1"/>
    <col min="10505" max="10505" width="2.75" style="46" customWidth="1"/>
    <col min="10506" max="10752" width="9" style="46"/>
    <col min="10753" max="10753" width="2" style="46" customWidth="1"/>
    <col min="10754" max="10754" width="30.125" style="46" customWidth="1"/>
    <col min="10755" max="10755" width="24.75" style="46" customWidth="1"/>
    <col min="10756" max="10756" width="13.75" style="46" customWidth="1"/>
    <col min="10757" max="10757" width="13.125" style="46" customWidth="1"/>
    <col min="10758" max="10758" width="11.625" style="46" customWidth="1"/>
    <col min="10759" max="10759" width="14.5" style="46" customWidth="1"/>
    <col min="10760" max="10760" width="11.125" style="46" customWidth="1"/>
    <col min="10761" max="10761" width="2.75" style="46" customWidth="1"/>
    <col min="10762" max="11008" width="9" style="46"/>
    <col min="11009" max="11009" width="2" style="46" customWidth="1"/>
    <col min="11010" max="11010" width="30.125" style="46" customWidth="1"/>
    <col min="11011" max="11011" width="24.75" style="46" customWidth="1"/>
    <col min="11012" max="11012" width="13.75" style="46" customWidth="1"/>
    <col min="11013" max="11013" width="13.125" style="46" customWidth="1"/>
    <col min="11014" max="11014" width="11.625" style="46" customWidth="1"/>
    <col min="11015" max="11015" width="14.5" style="46" customWidth="1"/>
    <col min="11016" max="11016" width="11.125" style="46" customWidth="1"/>
    <col min="11017" max="11017" width="2.75" style="46" customWidth="1"/>
    <col min="11018" max="11264" width="9" style="46"/>
    <col min="11265" max="11265" width="2" style="46" customWidth="1"/>
    <col min="11266" max="11266" width="30.125" style="46" customWidth="1"/>
    <col min="11267" max="11267" width="24.75" style="46" customWidth="1"/>
    <col min="11268" max="11268" width="13.75" style="46" customWidth="1"/>
    <col min="11269" max="11269" width="13.125" style="46" customWidth="1"/>
    <col min="11270" max="11270" width="11.625" style="46" customWidth="1"/>
    <col min="11271" max="11271" width="14.5" style="46" customWidth="1"/>
    <col min="11272" max="11272" width="11.125" style="46" customWidth="1"/>
    <col min="11273" max="11273" width="2.75" style="46" customWidth="1"/>
    <col min="11274" max="11520" width="9" style="46"/>
    <col min="11521" max="11521" width="2" style="46" customWidth="1"/>
    <col min="11522" max="11522" width="30.125" style="46" customWidth="1"/>
    <col min="11523" max="11523" width="24.75" style="46" customWidth="1"/>
    <col min="11524" max="11524" width="13.75" style="46" customWidth="1"/>
    <col min="11525" max="11525" width="13.125" style="46" customWidth="1"/>
    <col min="11526" max="11526" width="11.625" style="46" customWidth="1"/>
    <col min="11527" max="11527" width="14.5" style="46" customWidth="1"/>
    <col min="11528" max="11528" width="11.125" style="46" customWidth="1"/>
    <col min="11529" max="11529" width="2.75" style="46" customWidth="1"/>
    <col min="11530" max="11776" width="9" style="46"/>
    <col min="11777" max="11777" width="2" style="46" customWidth="1"/>
    <col min="11778" max="11778" width="30.125" style="46" customWidth="1"/>
    <col min="11779" max="11779" width="24.75" style="46" customWidth="1"/>
    <col min="11780" max="11780" width="13.75" style="46" customWidth="1"/>
    <col min="11781" max="11781" width="13.125" style="46" customWidth="1"/>
    <col min="11782" max="11782" width="11.625" style="46" customWidth="1"/>
    <col min="11783" max="11783" width="14.5" style="46" customWidth="1"/>
    <col min="11784" max="11784" width="11.125" style="46" customWidth="1"/>
    <col min="11785" max="11785" width="2.75" style="46" customWidth="1"/>
    <col min="11786" max="12032" width="9" style="46"/>
    <col min="12033" max="12033" width="2" style="46" customWidth="1"/>
    <col min="12034" max="12034" width="30.125" style="46" customWidth="1"/>
    <col min="12035" max="12035" width="24.75" style="46" customWidth="1"/>
    <col min="12036" max="12036" width="13.75" style="46" customWidth="1"/>
    <col min="12037" max="12037" width="13.125" style="46" customWidth="1"/>
    <col min="12038" max="12038" width="11.625" style="46" customWidth="1"/>
    <col min="12039" max="12039" width="14.5" style="46" customWidth="1"/>
    <col min="12040" max="12040" width="11.125" style="46" customWidth="1"/>
    <col min="12041" max="12041" width="2.75" style="46" customWidth="1"/>
    <col min="12042" max="12288" width="9" style="46"/>
    <col min="12289" max="12289" width="2" style="46" customWidth="1"/>
    <col min="12290" max="12290" width="30.125" style="46" customWidth="1"/>
    <col min="12291" max="12291" width="24.75" style="46" customWidth="1"/>
    <col min="12292" max="12292" width="13.75" style="46" customWidth="1"/>
    <col min="12293" max="12293" width="13.125" style="46" customWidth="1"/>
    <col min="12294" max="12294" width="11.625" style="46" customWidth="1"/>
    <col min="12295" max="12295" width="14.5" style="46" customWidth="1"/>
    <col min="12296" max="12296" width="11.125" style="46" customWidth="1"/>
    <col min="12297" max="12297" width="2.75" style="46" customWidth="1"/>
    <col min="12298" max="12544" width="9" style="46"/>
    <col min="12545" max="12545" width="2" style="46" customWidth="1"/>
    <col min="12546" max="12546" width="30.125" style="46" customWidth="1"/>
    <col min="12547" max="12547" width="24.75" style="46" customWidth="1"/>
    <col min="12548" max="12548" width="13.75" style="46" customWidth="1"/>
    <col min="12549" max="12549" width="13.125" style="46" customWidth="1"/>
    <col min="12550" max="12550" width="11.625" style="46" customWidth="1"/>
    <col min="12551" max="12551" width="14.5" style="46" customWidth="1"/>
    <col min="12552" max="12552" width="11.125" style="46" customWidth="1"/>
    <col min="12553" max="12553" width="2.75" style="46" customWidth="1"/>
    <col min="12554" max="12800" width="9" style="46"/>
    <col min="12801" max="12801" width="2" style="46" customWidth="1"/>
    <col min="12802" max="12802" width="30.125" style="46" customWidth="1"/>
    <col min="12803" max="12803" width="24.75" style="46" customWidth="1"/>
    <col min="12804" max="12804" width="13.75" style="46" customWidth="1"/>
    <col min="12805" max="12805" width="13.125" style="46" customWidth="1"/>
    <col min="12806" max="12806" width="11.625" style="46" customWidth="1"/>
    <col min="12807" max="12807" width="14.5" style="46" customWidth="1"/>
    <col min="12808" max="12808" width="11.125" style="46" customWidth="1"/>
    <col min="12809" max="12809" width="2.75" style="46" customWidth="1"/>
    <col min="12810" max="13056" width="9" style="46"/>
    <col min="13057" max="13057" width="2" style="46" customWidth="1"/>
    <col min="13058" max="13058" width="30.125" style="46" customWidth="1"/>
    <col min="13059" max="13059" width="24.75" style="46" customWidth="1"/>
    <col min="13060" max="13060" width="13.75" style="46" customWidth="1"/>
    <col min="13061" max="13061" width="13.125" style="46" customWidth="1"/>
    <col min="13062" max="13062" width="11.625" style="46" customWidth="1"/>
    <col min="13063" max="13063" width="14.5" style="46" customWidth="1"/>
    <col min="13064" max="13064" width="11.125" style="46" customWidth="1"/>
    <col min="13065" max="13065" width="2.75" style="46" customWidth="1"/>
    <col min="13066" max="13312" width="9" style="46"/>
    <col min="13313" max="13313" width="2" style="46" customWidth="1"/>
    <col min="13314" max="13314" width="30.125" style="46" customWidth="1"/>
    <col min="13315" max="13315" width="24.75" style="46" customWidth="1"/>
    <col min="13316" max="13316" width="13.75" style="46" customWidth="1"/>
    <col min="13317" max="13317" width="13.125" style="46" customWidth="1"/>
    <col min="13318" max="13318" width="11.625" style="46" customWidth="1"/>
    <col min="13319" max="13319" width="14.5" style="46" customWidth="1"/>
    <col min="13320" max="13320" width="11.125" style="46" customWidth="1"/>
    <col min="13321" max="13321" width="2.75" style="46" customWidth="1"/>
    <col min="13322" max="13568" width="9" style="46"/>
    <col min="13569" max="13569" width="2" style="46" customWidth="1"/>
    <col min="13570" max="13570" width="30.125" style="46" customWidth="1"/>
    <col min="13571" max="13571" width="24.75" style="46" customWidth="1"/>
    <col min="13572" max="13572" width="13.75" style="46" customWidth="1"/>
    <col min="13573" max="13573" width="13.125" style="46" customWidth="1"/>
    <col min="13574" max="13574" width="11.625" style="46" customWidth="1"/>
    <col min="13575" max="13575" width="14.5" style="46" customWidth="1"/>
    <col min="13576" max="13576" width="11.125" style="46" customWidth="1"/>
    <col min="13577" max="13577" width="2.75" style="46" customWidth="1"/>
    <col min="13578" max="13824" width="9" style="46"/>
    <col min="13825" max="13825" width="2" style="46" customWidth="1"/>
    <col min="13826" max="13826" width="30.125" style="46" customWidth="1"/>
    <col min="13827" max="13827" width="24.75" style="46" customWidth="1"/>
    <col min="13828" max="13828" width="13.75" style="46" customWidth="1"/>
    <col min="13829" max="13829" width="13.125" style="46" customWidth="1"/>
    <col min="13830" max="13830" width="11.625" style="46" customWidth="1"/>
    <col min="13831" max="13831" width="14.5" style="46" customWidth="1"/>
    <col min="13832" max="13832" width="11.125" style="46" customWidth="1"/>
    <col min="13833" max="13833" width="2.75" style="46" customWidth="1"/>
    <col min="13834" max="14080" width="9" style="46"/>
    <col min="14081" max="14081" width="2" style="46" customWidth="1"/>
    <col min="14082" max="14082" width="30.125" style="46" customWidth="1"/>
    <col min="14083" max="14083" width="24.75" style="46" customWidth="1"/>
    <col min="14084" max="14084" width="13.75" style="46" customWidth="1"/>
    <col min="14085" max="14085" width="13.125" style="46" customWidth="1"/>
    <col min="14086" max="14086" width="11.625" style="46" customWidth="1"/>
    <col min="14087" max="14087" width="14.5" style="46" customWidth="1"/>
    <col min="14088" max="14088" width="11.125" style="46" customWidth="1"/>
    <col min="14089" max="14089" width="2.75" style="46" customWidth="1"/>
    <col min="14090" max="14336" width="9" style="46"/>
    <col min="14337" max="14337" width="2" style="46" customWidth="1"/>
    <col min="14338" max="14338" width="30.125" style="46" customWidth="1"/>
    <col min="14339" max="14339" width="24.75" style="46" customWidth="1"/>
    <col min="14340" max="14340" width="13.75" style="46" customWidth="1"/>
    <col min="14341" max="14341" width="13.125" style="46" customWidth="1"/>
    <col min="14342" max="14342" width="11.625" style="46" customWidth="1"/>
    <col min="14343" max="14343" width="14.5" style="46" customWidth="1"/>
    <col min="14344" max="14344" width="11.125" style="46" customWidth="1"/>
    <col min="14345" max="14345" width="2.75" style="46" customWidth="1"/>
    <col min="14346" max="14592" width="9" style="46"/>
    <col min="14593" max="14593" width="2" style="46" customWidth="1"/>
    <col min="14594" max="14594" width="30.125" style="46" customWidth="1"/>
    <col min="14595" max="14595" width="24.75" style="46" customWidth="1"/>
    <col min="14596" max="14596" width="13.75" style="46" customWidth="1"/>
    <col min="14597" max="14597" width="13.125" style="46" customWidth="1"/>
    <col min="14598" max="14598" width="11.625" style="46" customWidth="1"/>
    <col min="14599" max="14599" width="14.5" style="46" customWidth="1"/>
    <col min="14600" max="14600" width="11.125" style="46" customWidth="1"/>
    <col min="14601" max="14601" width="2.75" style="46" customWidth="1"/>
    <col min="14602" max="14848" width="9" style="46"/>
    <col min="14849" max="14849" width="2" style="46" customWidth="1"/>
    <col min="14850" max="14850" width="30.125" style="46" customWidth="1"/>
    <col min="14851" max="14851" width="24.75" style="46" customWidth="1"/>
    <col min="14852" max="14852" width="13.75" style="46" customWidth="1"/>
    <col min="14853" max="14853" width="13.125" style="46" customWidth="1"/>
    <col min="14854" max="14854" width="11.625" style="46" customWidth="1"/>
    <col min="14855" max="14855" width="14.5" style="46" customWidth="1"/>
    <col min="14856" max="14856" width="11.125" style="46" customWidth="1"/>
    <col min="14857" max="14857" width="2.75" style="46" customWidth="1"/>
    <col min="14858" max="15104" width="9" style="46"/>
    <col min="15105" max="15105" width="2" style="46" customWidth="1"/>
    <col min="15106" max="15106" width="30.125" style="46" customWidth="1"/>
    <col min="15107" max="15107" width="24.75" style="46" customWidth="1"/>
    <col min="15108" max="15108" width="13.75" style="46" customWidth="1"/>
    <col min="15109" max="15109" width="13.125" style="46" customWidth="1"/>
    <col min="15110" max="15110" width="11.625" style="46" customWidth="1"/>
    <col min="15111" max="15111" width="14.5" style="46" customWidth="1"/>
    <col min="15112" max="15112" width="11.125" style="46" customWidth="1"/>
    <col min="15113" max="15113" width="2.75" style="46" customWidth="1"/>
    <col min="15114" max="15360" width="9" style="46"/>
    <col min="15361" max="15361" width="2" style="46" customWidth="1"/>
    <col min="15362" max="15362" width="30.125" style="46" customWidth="1"/>
    <col min="15363" max="15363" width="24.75" style="46" customWidth="1"/>
    <col min="15364" max="15364" width="13.75" style="46" customWidth="1"/>
    <col min="15365" max="15365" width="13.125" style="46" customWidth="1"/>
    <col min="15366" max="15366" width="11.625" style="46" customWidth="1"/>
    <col min="15367" max="15367" width="14.5" style="46" customWidth="1"/>
    <col min="15368" max="15368" width="11.125" style="46" customWidth="1"/>
    <col min="15369" max="15369" width="2.75" style="46" customWidth="1"/>
    <col min="15370" max="15616" width="9" style="46"/>
    <col min="15617" max="15617" width="2" style="46" customWidth="1"/>
    <col min="15618" max="15618" width="30.125" style="46" customWidth="1"/>
    <col min="15619" max="15619" width="24.75" style="46" customWidth="1"/>
    <col min="15620" max="15620" width="13.75" style="46" customWidth="1"/>
    <col min="15621" max="15621" width="13.125" style="46" customWidth="1"/>
    <col min="15622" max="15622" width="11.625" style="46" customWidth="1"/>
    <col min="15623" max="15623" width="14.5" style="46" customWidth="1"/>
    <col min="15624" max="15624" width="11.125" style="46" customWidth="1"/>
    <col min="15625" max="15625" width="2.75" style="46" customWidth="1"/>
    <col min="15626" max="15872" width="9" style="46"/>
    <col min="15873" max="15873" width="2" style="46" customWidth="1"/>
    <col min="15874" max="15874" width="30.125" style="46" customWidth="1"/>
    <col min="15875" max="15875" width="24.75" style="46" customWidth="1"/>
    <col min="15876" max="15876" width="13.75" style="46" customWidth="1"/>
    <col min="15877" max="15877" width="13.125" style="46" customWidth="1"/>
    <col min="15878" max="15878" width="11.625" style="46" customWidth="1"/>
    <col min="15879" max="15879" width="14.5" style="46" customWidth="1"/>
    <col min="15880" max="15880" width="11.125" style="46" customWidth="1"/>
    <col min="15881" max="15881" width="2.75" style="46" customWidth="1"/>
    <col min="15882" max="16128" width="9" style="46"/>
    <col min="16129" max="16129" width="2" style="46" customWidth="1"/>
    <col min="16130" max="16130" width="30.125" style="46" customWidth="1"/>
    <col min="16131" max="16131" width="24.75" style="46" customWidth="1"/>
    <col min="16132" max="16132" width="13.75" style="46" customWidth="1"/>
    <col min="16133" max="16133" width="13.125" style="46" customWidth="1"/>
    <col min="16134" max="16134" width="11.625" style="46" customWidth="1"/>
    <col min="16135" max="16135" width="14.5" style="46" customWidth="1"/>
    <col min="16136" max="16136" width="11.125" style="46" customWidth="1"/>
    <col min="16137" max="16137" width="2.75" style="46" customWidth="1"/>
    <col min="16138" max="16384" width="9" style="46"/>
  </cols>
  <sheetData>
    <row r="1" spans="2:9" ht="20.100000000000001" customHeight="1">
      <c r="B1" s="43"/>
      <c r="C1" s="44"/>
      <c r="D1" s="44"/>
      <c r="E1" s="44"/>
      <c r="F1" s="44"/>
      <c r="G1" s="44"/>
      <c r="H1" s="44"/>
      <c r="I1" s="45"/>
    </row>
    <row r="2" spans="2:9" ht="20.100000000000001" customHeight="1">
      <c r="B2" s="47"/>
      <c r="I2" s="48"/>
    </row>
    <row r="3" spans="2:9" ht="20.100000000000001" customHeight="1">
      <c r="B3" s="49" t="s">
        <v>139</v>
      </c>
      <c r="C3" s="50"/>
      <c r="D3" s="50"/>
      <c r="E3" s="50"/>
      <c r="F3" s="50"/>
      <c r="G3" s="50"/>
      <c r="H3" s="50"/>
      <c r="I3" s="51"/>
    </row>
    <row r="4" spans="2:9" ht="20.100000000000001" customHeight="1">
      <c r="B4" s="47"/>
      <c r="I4" s="48"/>
    </row>
    <row r="5" spans="2:9" ht="20.100000000000001" customHeight="1">
      <c r="B5" s="47" t="s">
        <v>140</v>
      </c>
      <c r="C5" s="151" t="str">
        <f>共同研究申込書!C14&amp;""</f>
        <v/>
      </c>
      <c r="D5" s="151"/>
      <c r="E5" s="151"/>
      <c r="F5" s="151"/>
      <c r="G5" s="151"/>
      <c r="I5" s="48"/>
    </row>
    <row r="6" spans="2:9" ht="20.100000000000001" customHeight="1">
      <c r="B6" s="47"/>
      <c r="C6" s="151"/>
      <c r="D6" s="151"/>
      <c r="E6" s="151"/>
      <c r="F6" s="151"/>
      <c r="G6" s="151"/>
      <c r="H6" s="53"/>
      <c r="I6" s="48"/>
    </row>
    <row r="7" spans="2:9" ht="20.100000000000001" customHeight="1">
      <c r="B7" s="47"/>
      <c r="C7" s="53"/>
      <c r="D7" s="53"/>
      <c r="E7" s="53"/>
      <c r="F7" s="53"/>
      <c r="G7" s="53"/>
      <c r="I7" s="48"/>
    </row>
    <row r="8" spans="2:9" ht="20.100000000000001" customHeight="1">
      <c r="B8" s="47" t="s">
        <v>141</v>
      </c>
      <c r="C8" s="52" t="str">
        <f>共同研究申込書!E8&amp;""</f>
        <v/>
      </c>
      <c r="I8" s="48"/>
    </row>
    <row r="9" spans="2:9" ht="20.100000000000001" customHeight="1">
      <c r="B9" s="47"/>
      <c r="I9" s="48"/>
    </row>
    <row r="10" spans="2:9" ht="20.100000000000001" customHeight="1">
      <c r="B10" s="47" t="s">
        <v>142</v>
      </c>
      <c r="C10" s="52" t="str">
        <f>共同研究申込書!C28&amp;""</f>
        <v/>
      </c>
      <c r="D10" s="46" t="str">
        <f>(共同研究申込書!D28)&amp;"　"&amp;(共同研究申込書!E28)&amp;""</f>
        <v>　</v>
      </c>
      <c r="I10" s="48"/>
    </row>
    <row r="11" spans="2:9" ht="20.100000000000001" customHeight="1">
      <c r="B11" s="47"/>
      <c r="I11" s="48"/>
    </row>
    <row r="12" spans="2:9" ht="20.100000000000001" customHeight="1">
      <c r="B12" s="47" t="s">
        <v>143</v>
      </c>
      <c r="C12" s="52" t="str">
        <f>IF(共同研究申込書!B48="",共同研究申込書!B60,共同研究申込書!B48)&amp;""</f>
        <v/>
      </c>
      <c r="D12" s="102" t="str">
        <f>IF(共同研究申込書!B48="",(共同研究申込書!D60)&amp;"　"&amp;(共同研究申込書!E60)&amp;"",(共同研究申込書!D48)&amp;"　"&amp;(共同研究申込書!E48)&amp;"")</f>
        <v>　</v>
      </c>
      <c r="E12" s="102"/>
      <c r="I12" s="48"/>
    </row>
    <row r="13" spans="2:9" ht="20.100000000000001" customHeight="1">
      <c r="B13" s="47"/>
      <c r="C13" s="54"/>
      <c r="I13" s="48"/>
    </row>
    <row r="14" spans="2:9" ht="20.100000000000001" customHeight="1">
      <c r="B14" s="47"/>
      <c r="I14" s="48"/>
    </row>
    <row r="15" spans="2:9" ht="20.100000000000001" customHeight="1">
      <c r="B15" s="47" t="s">
        <v>144</v>
      </c>
      <c r="D15" s="55">
        <f>F44</f>
        <v>0</v>
      </c>
      <c r="E15" s="46" t="s">
        <v>145</v>
      </c>
      <c r="F15" s="56" t="s">
        <v>146</v>
      </c>
      <c r="H15" s="57">
        <f>ROUNDDOWN(D15*10/110,0)</f>
        <v>0</v>
      </c>
      <c r="I15" s="48" t="s">
        <v>147</v>
      </c>
    </row>
    <row r="16" spans="2:9" ht="20.100000000000001" customHeight="1">
      <c r="B16" s="47"/>
      <c r="C16" s="58"/>
      <c r="I16" s="48"/>
    </row>
    <row r="17" spans="2:11" ht="20.100000000000001" customHeight="1">
      <c r="B17" s="47" t="s">
        <v>148</v>
      </c>
      <c r="C17" s="149" t="s">
        <v>149</v>
      </c>
      <c r="D17" s="149"/>
      <c r="E17" s="149"/>
      <c r="F17" s="149"/>
      <c r="G17" s="149"/>
      <c r="H17" s="149"/>
      <c r="I17" s="150"/>
    </row>
    <row r="18" spans="2:11" ht="20.100000000000001" customHeight="1">
      <c r="B18" s="47"/>
      <c r="C18" s="103" t="s">
        <v>150</v>
      </c>
      <c r="D18" s="103"/>
      <c r="E18" s="103"/>
      <c r="F18" s="103"/>
      <c r="G18" s="103"/>
      <c r="H18" s="103"/>
      <c r="I18" s="104"/>
    </row>
    <row r="19" spans="2:11" ht="20.25" customHeight="1">
      <c r="B19" s="47"/>
      <c r="C19" s="103" t="s">
        <v>151</v>
      </c>
      <c r="D19" s="103"/>
      <c r="E19" s="103"/>
      <c r="F19" s="103"/>
      <c r="G19" s="103"/>
      <c r="H19" s="103"/>
      <c r="I19" s="104"/>
    </row>
    <row r="20" spans="2:11" ht="20.25" customHeight="1">
      <c r="B20" s="47"/>
      <c r="C20" s="103" t="s">
        <v>152</v>
      </c>
      <c r="D20" s="103"/>
      <c r="E20" s="103"/>
      <c r="F20" s="103"/>
      <c r="G20" s="103"/>
      <c r="H20" s="103"/>
      <c r="I20" s="104"/>
    </row>
    <row r="21" spans="2:11" ht="20.100000000000001" customHeight="1">
      <c r="B21" s="47"/>
      <c r="C21" s="103" t="s">
        <v>153</v>
      </c>
      <c r="D21" s="103"/>
      <c r="E21" s="103"/>
      <c r="F21" s="103"/>
      <c r="G21" s="103"/>
      <c r="H21" s="103"/>
      <c r="I21" s="104"/>
    </row>
    <row r="22" spans="2:11" ht="20.100000000000001" customHeight="1">
      <c r="B22" s="47"/>
      <c r="C22" s="59"/>
      <c r="I22" s="48"/>
    </row>
    <row r="23" spans="2:11" ht="20.100000000000001" customHeight="1">
      <c r="B23" s="47" t="s">
        <v>154</v>
      </c>
      <c r="C23" s="58"/>
      <c r="I23" s="48"/>
    </row>
    <row r="24" spans="2:11" ht="20.100000000000001" customHeight="1">
      <c r="B24" s="60" t="s">
        <v>155</v>
      </c>
      <c r="C24" s="61"/>
      <c r="D24" s="62" t="s">
        <v>156</v>
      </c>
      <c r="E24" s="62" t="s">
        <v>157</v>
      </c>
      <c r="F24" s="63" t="s">
        <v>158</v>
      </c>
      <c r="G24" s="58"/>
      <c r="I24" s="48"/>
    </row>
    <row r="25" spans="2:11" ht="20.100000000000001" customHeight="1">
      <c r="B25" s="60" t="s">
        <v>159</v>
      </c>
      <c r="C25" s="61"/>
      <c r="D25" s="64">
        <f>ROUNDUP(F25/11*10,0)</f>
        <v>0</v>
      </c>
      <c r="E25" s="64">
        <f>ROUNDDOWN(F25/11, 0)</f>
        <v>0</v>
      </c>
      <c r="F25" s="90"/>
      <c r="G25" s="58"/>
      <c r="I25" s="48"/>
    </row>
    <row r="26" spans="2:11" ht="20.100000000000001" customHeight="1">
      <c r="B26" s="65" t="s">
        <v>160</v>
      </c>
      <c r="C26" s="66" t="s">
        <v>161</v>
      </c>
      <c r="D26" s="64">
        <f>F26</f>
        <v>0</v>
      </c>
      <c r="E26" s="64" t="s">
        <v>162</v>
      </c>
      <c r="F26" s="90"/>
      <c r="G26" s="58"/>
      <c r="I26" s="48"/>
    </row>
    <row r="27" spans="2:11" ht="20.100000000000001" customHeight="1">
      <c r="B27" s="67"/>
      <c r="C27" s="66" t="s">
        <v>163</v>
      </c>
      <c r="D27" s="64">
        <f>ROUNDUP(F27/11*10,0)</f>
        <v>0</v>
      </c>
      <c r="E27" s="64">
        <f>ROUNDDOWN(F27/11,0)</f>
        <v>0</v>
      </c>
      <c r="F27" s="90"/>
      <c r="G27" s="58"/>
      <c r="I27" s="48"/>
    </row>
    <row r="28" spans="2:11" ht="20.100000000000001" customHeight="1">
      <c r="B28" s="65" t="s">
        <v>164</v>
      </c>
      <c r="C28" s="66" t="s">
        <v>165</v>
      </c>
      <c r="D28" s="64">
        <f>F28</f>
        <v>0</v>
      </c>
      <c r="E28" s="64" t="s">
        <v>162</v>
      </c>
      <c r="F28" s="90"/>
      <c r="G28" s="58"/>
      <c r="I28" s="48"/>
    </row>
    <row r="29" spans="2:11" ht="20.100000000000001" customHeight="1">
      <c r="B29" s="68"/>
      <c r="C29" s="66" t="s">
        <v>166</v>
      </c>
      <c r="D29" s="64">
        <f>F29</f>
        <v>0</v>
      </c>
      <c r="E29" s="64" t="s">
        <v>162</v>
      </c>
      <c r="F29" s="90"/>
      <c r="G29" s="58"/>
      <c r="I29" s="48"/>
    </row>
    <row r="30" spans="2:11" ht="20.100000000000001" customHeight="1">
      <c r="B30" s="68"/>
      <c r="C30" s="66" t="s">
        <v>167</v>
      </c>
      <c r="D30" s="64">
        <f>ROUNDUP(F30/11*10,0)</f>
        <v>0</v>
      </c>
      <c r="E30" s="64">
        <f>ROUNDDOWN(F30/11,0)</f>
        <v>0</v>
      </c>
      <c r="F30" s="90"/>
      <c r="G30" s="58"/>
      <c r="I30" s="48"/>
    </row>
    <row r="31" spans="2:11" ht="20.100000000000001" customHeight="1">
      <c r="B31" s="68"/>
      <c r="C31" s="66" t="s">
        <v>168</v>
      </c>
      <c r="D31" s="64">
        <f>F31</f>
        <v>0</v>
      </c>
      <c r="E31" s="64" t="s">
        <v>162</v>
      </c>
      <c r="F31" s="90"/>
      <c r="G31" s="58"/>
      <c r="I31" s="48"/>
    </row>
    <row r="32" spans="2:11" ht="20.100000000000001" customHeight="1">
      <c r="B32" s="68"/>
      <c r="C32" s="66" t="s">
        <v>169</v>
      </c>
      <c r="D32" s="64">
        <f>F32</f>
        <v>0</v>
      </c>
      <c r="E32" s="64" t="s">
        <v>162</v>
      </c>
      <c r="F32" s="90"/>
      <c r="G32" s="58"/>
      <c r="I32" s="48"/>
      <c r="K32" s="58"/>
    </row>
    <row r="33" spans="2:9" ht="20.100000000000001" customHeight="1">
      <c r="B33" s="60" t="s">
        <v>170</v>
      </c>
      <c r="C33" s="61"/>
      <c r="D33" s="69">
        <f>SUM(D25:D32)</f>
        <v>0</v>
      </c>
      <c r="E33" s="64">
        <f>SUM(E25:E32)</f>
        <v>0</v>
      </c>
      <c r="F33" s="91">
        <f>SUM(F25:F32)</f>
        <v>0</v>
      </c>
      <c r="G33" s="71" t="s">
        <v>171</v>
      </c>
      <c r="I33" s="48"/>
    </row>
    <row r="34" spans="2:9" ht="20.100000000000001" customHeight="1">
      <c r="B34" s="72"/>
      <c r="C34" s="58"/>
      <c r="D34" s="55"/>
      <c r="E34" s="55"/>
      <c r="F34" s="73"/>
      <c r="G34" s="71"/>
      <c r="I34" s="48"/>
    </row>
    <row r="35" spans="2:9" ht="20.100000000000001" customHeight="1">
      <c r="B35" s="72" t="s">
        <v>172</v>
      </c>
      <c r="C35" s="58"/>
      <c r="D35" s="55"/>
      <c r="E35" s="55"/>
      <c r="F35" s="73"/>
      <c r="G35" s="71"/>
      <c r="I35" s="48"/>
    </row>
    <row r="36" spans="2:9" ht="20.100000000000001" customHeight="1">
      <c r="B36" s="60" t="s">
        <v>173</v>
      </c>
      <c r="C36" s="74"/>
      <c r="D36" s="75"/>
      <c r="E36" s="70"/>
      <c r="F36" s="76">
        <f>ROUNDDOWN(F33*0.3,0)</f>
        <v>0</v>
      </c>
      <c r="G36" s="71" t="s">
        <v>174</v>
      </c>
      <c r="I36" s="48"/>
    </row>
    <row r="37" spans="2:9" ht="20.100000000000001" customHeight="1">
      <c r="B37" s="72"/>
      <c r="C37" s="58"/>
      <c r="D37" s="55"/>
      <c r="E37" s="55"/>
      <c r="F37" s="73"/>
      <c r="G37" s="71"/>
      <c r="I37" s="48"/>
    </row>
    <row r="38" spans="2:9" ht="20.100000000000001" customHeight="1">
      <c r="B38" s="47" t="s">
        <v>175</v>
      </c>
      <c r="I38" s="48"/>
    </row>
    <row r="39" spans="2:9" ht="37.5" customHeight="1">
      <c r="B39" s="147" t="s">
        <v>176</v>
      </c>
      <c r="C39" s="148"/>
      <c r="I39" s="48"/>
    </row>
    <row r="40" spans="2:9" ht="20.100000000000001" customHeight="1">
      <c r="B40" s="47" t="s">
        <v>177</v>
      </c>
      <c r="C40" s="89">
        <v>0</v>
      </c>
      <c r="E40" s="56" t="s">
        <v>178</v>
      </c>
      <c r="I40" s="48"/>
    </row>
    <row r="41" spans="2:9" ht="20.100000000000001" customHeight="1">
      <c r="B41" s="77" t="s">
        <v>179</v>
      </c>
      <c r="C41" s="78">
        <f>440000*C40</f>
        <v>0</v>
      </c>
      <c r="D41" s="79">
        <f>400000*C40</f>
        <v>0</v>
      </c>
      <c r="E41" s="76">
        <f>ROUNDDOWN(D41*0.1,0)</f>
        <v>0</v>
      </c>
      <c r="F41" s="64">
        <f>SUM(D41:E41)</f>
        <v>0</v>
      </c>
      <c r="G41" s="80" t="s">
        <v>180</v>
      </c>
      <c r="I41" s="48"/>
    </row>
    <row r="42" spans="2:9" ht="20.100000000000001" customHeight="1">
      <c r="B42" s="72"/>
      <c r="C42" s="58"/>
      <c r="D42" s="55"/>
      <c r="E42" s="55"/>
      <c r="F42" s="58" t="s">
        <v>181</v>
      </c>
      <c r="G42" s="71"/>
      <c r="I42" s="48"/>
    </row>
    <row r="43" spans="2:9" ht="20.100000000000001" customHeight="1">
      <c r="B43" s="80"/>
      <c r="C43" s="71"/>
      <c r="D43" s="71"/>
      <c r="E43" s="71"/>
      <c r="F43" s="71"/>
      <c r="G43" s="71"/>
      <c r="H43" s="71"/>
      <c r="I43" s="81"/>
    </row>
    <row r="44" spans="2:9" ht="20.100000000000001" customHeight="1">
      <c r="B44" s="82" t="s">
        <v>182</v>
      </c>
      <c r="C44" s="83"/>
      <c r="D44" s="82">
        <f>SUM(D33,D41)</f>
        <v>0</v>
      </c>
      <c r="E44" s="82">
        <f>SUM(E33,E41)</f>
        <v>0</v>
      </c>
      <c r="F44" s="82">
        <f>F33+F36+F41</f>
        <v>0</v>
      </c>
      <c r="G44" s="80" t="s">
        <v>183</v>
      </c>
      <c r="H44" s="71"/>
      <c r="I44" s="81"/>
    </row>
    <row r="45" spans="2:9" ht="20.100000000000001" customHeight="1">
      <c r="B45" s="47"/>
      <c r="I45" s="48"/>
    </row>
    <row r="46" spans="2:9" ht="20.100000000000001" customHeight="1">
      <c r="B46" s="84" t="s">
        <v>184</v>
      </c>
      <c r="C46" s="192" t="s">
        <v>185</v>
      </c>
      <c r="I46" s="48"/>
    </row>
    <row r="47" spans="2:9" ht="20.100000000000001" customHeight="1">
      <c r="B47" s="84" t="s">
        <v>186</v>
      </c>
      <c r="C47" s="191">
        <f>共同研究申込書!F16</f>
        <v>0</v>
      </c>
      <c r="I47" s="48"/>
    </row>
    <row r="48" spans="2:9" ht="20.100000000000001" customHeight="1">
      <c r="B48" s="84" t="s">
        <v>187</v>
      </c>
      <c r="C48" s="191">
        <f>共同研究申込書!F17</f>
        <v>0</v>
      </c>
      <c r="I48" s="48"/>
    </row>
    <row r="49" spans="2:9" ht="20.100000000000001" customHeight="1">
      <c r="B49" s="47"/>
      <c r="I49" s="48"/>
    </row>
    <row r="50" spans="2:9" ht="20.100000000000001" customHeight="1">
      <c r="B50" s="85" t="s">
        <v>188</v>
      </c>
      <c r="I50" s="48"/>
    </row>
    <row r="51" spans="2:9" ht="20.100000000000001" customHeight="1">
      <c r="B51" s="47"/>
      <c r="I51" s="48"/>
    </row>
    <row r="52" spans="2:9" ht="20.100000000000001" customHeight="1">
      <c r="B52" s="86"/>
      <c r="C52" s="87"/>
      <c r="D52" s="87"/>
      <c r="E52" s="87"/>
      <c r="F52" s="87"/>
      <c r="G52" s="87"/>
      <c r="H52" s="87"/>
      <c r="I52" s="88"/>
    </row>
  </sheetData>
  <sheetProtection algorithmName="SHA-512" hashValue="BditFfMB6kiV/KbsxmxHx4+h3rRUiRxdybcNLSNOWTMeT3ciSfnb1zXsSontXkTI8/2dDrRJLvgHVMXjgpjh/Q==" saltValue="uISdpSlvVQ7TcLBG0r1oIQ==" spinCount="100000" sheet="1" objects="1" scenarios="1"/>
  <mergeCells count="3">
    <mergeCell ref="B39:C39"/>
    <mergeCell ref="C17:I17"/>
    <mergeCell ref="C5:G6"/>
  </mergeCells>
  <phoneticPr fontId="1"/>
  <pageMargins left="0.59055118110236227" right="0.59055118110236227" top="0.78740157480314965" bottom="0.98425196850393704" header="0.51181102362204722" footer="0.51181102362204722"/>
  <pageSetup paperSize="9" scale="67" orientation="portrait"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1CB57-A5AA-475F-817C-CC0262E07D0D}">
  <dimension ref="A1:KH107"/>
  <sheetViews>
    <sheetView view="pageBreakPreview" topLeftCell="A19" zoomScaleNormal="100" zoomScaleSheetLayoutView="100" workbookViewId="0">
      <selection activeCell="E8" sqref="E8:G8"/>
    </sheetView>
  </sheetViews>
  <sheetFormatPr defaultColWidth="9" defaultRowHeight="13.5"/>
  <cols>
    <col min="1" max="1" width="2.75" style="1" customWidth="1"/>
    <col min="2" max="3" width="13.125" style="1" customWidth="1"/>
    <col min="4" max="5" width="11.375" style="1" customWidth="1"/>
    <col min="6" max="6" width="15.875" style="1" customWidth="1"/>
    <col min="7" max="7" width="14.625" style="1" customWidth="1"/>
    <col min="8" max="8" width="59" style="1" customWidth="1"/>
    <col min="9" max="16384" width="9" style="1"/>
  </cols>
  <sheetData>
    <row r="1" spans="1:8" s="3" customFormat="1">
      <c r="A1" s="3" t="s">
        <v>0</v>
      </c>
    </row>
    <row r="2" spans="1:8" s="4" customFormat="1">
      <c r="A2" s="132" t="s">
        <v>36</v>
      </c>
      <c r="B2" s="132"/>
      <c r="C2" s="132"/>
      <c r="D2" s="132"/>
      <c r="E2" s="132"/>
      <c r="F2" s="132"/>
      <c r="G2" s="132"/>
    </row>
    <row r="3" spans="1:8">
      <c r="A3" s="5"/>
      <c r="B3" s="5"/>
      <c r="C3" s="5"/>
      <c r="D3" s="5"/>
      <c r="E3" s="4"/>
      <c r="F3" s="182">
        <v>44301</v>
      </c>
      <c r="G3" s="182"/>
    </row>
    <row r="4" spans="1:8" s="5" customFormat="1">
      <c r="A4" s="5" t="s">
        <v>4</v>
      </c>
    </row>
    <row r="5" spans="1:8" s="5" customFormat="1" ht="6" customHeight="1"/>
    <row r="6" spans="1:8" s="5" customFormat="1">
      <c r="D6" s="5" t="s">
        <v>32</v>
      </c>
    </row>
    <row r="7" spans="1:8" ht="24.75" customHeight="1">
      <c r="A7" s="5"/>
      <c r="B7" s="5"/>
      <c r="C7" s="6"/>
      <c r="D7" s="7" t="s">
        <v>33</v>
      </c>
      <c r="E7" s="183"/>
      <c r="F7" s="183"/>
      <c r="G7" s="183"/>
    </row>
    <row r="8" spans="1:8" ht="24.75" customHeight="1">
      <c r="A8" s="5"/>
      <c r="B8" s="5"/>
      <c r="C8" s="6"/>
      <c r="D8" s="8" t="s">
        <v>34</v>
      </c>
      <c r="E8" s="184"/>
      <c r="F8" s="184"/>
      <c r="G8" s="184"/>
    </row>
    <row r="9" spans="1:8" ht="24.75" customHeight="1">
      <c r="A9" s="5"/>
      <c r="B9" s="5"/>
      <c r="C9" s="6"/>
      <c r="D9" s="8" t="s">
        <v>35</v>
      </c>
      <c r="E9" s="185" t="s">
        <v>112</v>
      </c>
      <c r="F9" s="185"/>
      <c r="G9" s="185"/>
      <c r="H9" s="1" t="s">
        <v>111</v>
      </c>
    </row>
    <row r="10" spans="1:8" s="4" customFormat="1" ht="7.5" customHeight="1">
      <c r="A10" s="9"/>
    </row>
    <row r="11" spans="1:8" s="4" customFormat="1" ht="28.5" customHeight="1">
      <c r="A11" s="140" t="s">
        <v>108</v>
      </c>
      <c r="B11" s="140"/>
      <c r="C11" s="140"/>
      <c r="D11" s="140"/>
      <c r="E11" s="140"/>
      <c r="F11" s="140"/>
      <c r="G11" s="140"/>
    </row>
    <row r="12" spans="1:8" s="4" customFormat="1" ht="7.5" customHeight="1">
      <c r="A12" s="9"/>
    </row>
    <row r="13" spans="1:8" s="5" customFormat="1" ht="14.25" thickBot="1">
      <c r="A13" s="5" t="s">
        <v>37</v>
      </c>
    </row>
    <row r="14" spans="1:8" ht="20.25" customHeight="1" thickBot="1">
      <c r="A14" s="5"/>
      <c r="B14" s="10" t="s">
        <v>38</v>
      </c>
      <c r="C14" s="172"/>
      <c r="D14" s="173"/>
      <c r="E14" s="173"/>
      <c r="F14" s="173"/>
      <c r="G14" s="174"/>
    </row>
    <row r="15" spans="1:8" ht="39.75" customHeight="1" thickBot="1">
      <c r="A15" s="5"/>
      <c r="B15" s="11" t="s">
        <v>39</v>
      </c>
      <c r="C15" s="175"/>
      <c r="D15" s="176"/>
      <c r="E15" s="176"/>
      <c r="F15" s="176"/>
      <c r="G15" s="177"/>
      <c r="H15" s="1" t="s">
        <v>113</v>
      </c>
    </row>
    <row r="16" spans="1:8" ht="13.5" customHeight="1">
      <c r="A16" s="5"/>
      <c r="B16" s="133" t="s">
        <v>40</v>
      </c>
      <c r="C16" s="110" t="s">
        <v>41</v>
      </c>
      <c r="D16" s="111"/>
      <c r="E16" s="112"/>
      <c r="F16" s="178" t="s">
        <v>129</v>
      </c>
      <c r="G16" s="179"/>
      <c r="H16" s="152" t="s">
        <v>137</v>
      </c>
    </row>
    <row r="17" spans="1:8" ht="14.25" thickBot="1">
      <c r="A17" s="12"/>
      <c r="B17" s="134"/>
      <c r="C17" s="117" t="s">
        <v>42</v>
      </c>
      <c r="D17" s="118"/>
      <c r="E17" s="119"/>
      <c r="F17" s="180">
        <v>44651</v>
      </c>
      <c r="G17" s="181"/>
      <c r="H17" s="152"/>
    </row>
    <row r="18" spans="1:8" ht="42.75" customHeight="1" thickBot="1">
      <c r="A18" s="5"/>
      <c r="B18" s="35" t="s">
        <v>109</v>
      </c>
      <c r="C18" s="188"/>
      <c r="D18" s="189"/>
      <c r="E18" s="189"/>
      <c r="F18" s="189"/>
      <c r="G18" s="190"/>
    </row>
    <row r="19" spans="1:8" s="5" customFormat="1" ht="5.25" customHeight="1" thickBot="1">
      <c r="A19" s="13"/>
      <c r="B19" s="13"/>
      <c r="C19" s="14"/>
    </row>
    <row r="20" spans="1:8" ht="14.25" thickBot="1">
      <c r="A20" s="15" t="s">
        <v>48</v>
      </c>
      <c r="B20" s="15"/>
      <c r="C20" s="5"/>
      <c r="D20" s="42">
        <v>1</v>
      </c>
      <c r="E20" s="4" t="s">
        <v>1</v>
      </c>
      <c r="F20" s="5"/>
      <c r="G20" s="5"/>
    </row>
    <row r="21" spans="1:8" s="5" customFormat="1">
      <c r="B21" s="109" t="s">
        <v>44</v>
      </c>
      <c r="C21" s="109"/>
      <c r="D21" s="109"/>
      <c r="E21" s="109"/>
      <c r="F21" s="109"/>
      <c r="G21" s="109"/>
    </row>
    <row r="22" spans="1:8" s="5" customFormat="1">
      <c r="B22" s="109" t="s">
        <v>45</v>
      </c>
      <c r="C22" s="109"/>
      <c r="D22" s="109"/>
      <c r="E22" s="109"/>
      <c r="F22" s="109"/>
      <c r="G22" s="109"/>
    </row>
    <row r="23" spans="1:8" s="5" customFormat="1" ht="26.25" customHeight="1">
      <c r="B23" s="109" t="s">
        <v>46</v>
      </c>
      <c r="C23" s="109"/>
      <c r="D23" s="109"/>
      <c r="E23" s="109"/>
      <c r="F23" s="109"/>
      <c r="G23" s="109"/>
    </row>
    <row r="24" spans="1:8" s="5" customFormat="1" ht="26.25" customHeight="1">
      <c r="B24" s="109" t="s">
        <v>47</v>
      </c>
      <c r="C24" s="109"/>
      <c r="D24" s="109"/>
      <c r="E24" s="109"/>
      <c r="F24" s="109"/>
      <c r="G24" s="109"/>
    </row>
    <row r="25" spans="1:8" s="5" customFormat="1" ht="6" customHeight="1">
      <c r="A25" s="13"/>
      <c r="B25" s="13"/>
      <c r="C25" s="13"/>
      <c r="D25" s="13"/>
      <c r="E25" s="13"/>
      <c r="F25" s="13"/>
      <c r="G25" s="13"/>
    </row>
    <row r="26" spans="1:8" s="5" customFormat="1">
      <c r="A26" s="5" t="s">
        <v>49</v>
      </c>
    </row>
    <row r="27" spans="1:8" s="5" customFormat="1">
      <c r="B27" s="34" t="s">
        <v>16</v>
      </c>
      <c r="C27" s="34" t="s">
        <v>2</v>
      </c>
      <c r="D27" s="33" t="s">
        <v>28</v>
      </c>
      <c r="E27" s="34" t="s">
        <v>29</v>
      </c>
      <c r="F27" s="113" t="s">
        <v>3</v>
      </c>
      <c r="G27" s="114"/>
    </row>
    <row r="28" spans="1:8" ht="13.5" customHeight="1">
      <c r="A28" s="18"/>
      <c r="B28" s="37" t="s">
        <v>116</v>
      </c>
      <c r="C28" s="38" t="s">
        <v>115</v>
      </c>
      <c r="D28" s="36" t="s">
        <v>114</v>
      </c>
      <c r="E28" s="38" t="s">
        <v>117</v>
      </c>
      <c r="F28" s="186" t="s">
        <v>121</v>
      </c>
      <c r="G28" s="187"/>
    </row>
    <row r="29" spans="1:8" ht="13.5" customHeight="1">
      <c r="A29" s="20"/>
      <c r="B29" s="37" t="s">
        <v>119</v>
      </c>
      <c r="C29" s="38" t="s">
        <v>115</v>
      </c>
      <c r="D29" s="36" t="s">
        <v>114</v>
      </c>
      <c r="E29" s="38" t="s">
        <v>120</v>
      </c>
      <c r="F29" s="186" t="s">
        <v>118</v>
      </c>
      <c r="G29" s="187"/>
    </row>
    <row r="30" spans="1:8" ht="13.5" customHeight="1">
      <c r="A30" s="5"/>
      <c r="B30" s="31"/>
      <c r="C30" s="29"/>
      <c r="D30" s="32"/>
      <c r="E30" s="29"/>
      <c r="F30" s="169"/>
      <c r="G30" s="170"/>
    </row>
    <row r="31" spans="1:8" ht="13.5" customHeight="1">
      <c r="A31" s="5"/>
      <c r="B31" s="31"/>
      <c r="C31" s="29"/>
      <c r="D31" s="32"/>
      <c r="E31" s="29"/>
      <c r="F31" s="169"/>
      <c r="G31" s="170"/>
    </row>
    <row r="32" spans="1:8" ht="13.5" customHeight="1">
      <c r="A32" s="5"/>
      <c r="B32" s="31"/>
      <c r="C32" s="29"/>
      <c r="D32" s="32"/>
      <c r="E32" s="29"/>
      <c r="F32" s="169"/>
      <c r="G32" s="170"/>
    </row>
    <row r="33" spans="1:8" ht="13.5" customHeight="1">
      <c r="A33" s="5"/>
      <c r="B33" s="31"/>
      <c r="C33" s="29"/>
      <c r="D33" s="32"/>
      <c r="E33" s="29"/>
      <c r="F33" s="169"/>
      <c r="G33" s="170"/>
    </row>
    <row r="34" spans="1:8" ht="13.5" customHeight="1">
      <c r="A34" s="5"/>
      <c r="B34" s="31"/>
      <c r="C34" s="29"/>
      <c r="D34" s="32"/>
      <c r="E34" s="29"/>
      <c r="F34" s="169"/>
      <c r="G34" s="170"/>
    </row>
    <row r="35" spans="1:8" ht="13.5" customHeight="1">
      <c r="A35" s="5"/>
      <c r="B35" s="31"/>
      <c r="C35" s="29"/>
      <c r="D35" s="32"/>
      <c r="E35" s="29"/>
      <c r="F35" s="169"/>
      <c r="G35" s="170"/>
    </row>
    <row r="36" spans="1:8" ht="13.5" customHeight="1">
      <c r="A36" s="5"/>
      <c r="B36" s="31"/>
      <c r="C36" s="29"/>
      <c r="D36" s="32"/>
      <c r="E36" s="29"/>
      <c r="F36" s="169"/>
      <c r="G36" s="170"/>
    </row>
    <row r="37" spans="1:8" ht="13.5" customHeight="1">
      <c r="A37" s="5"/>
      <c r="B37" s="31"/>
      <c r="C37" s="29"/>
      <c r="D37" s="32"/>
      <c r="E37" s="29"/>
      <c r="F37" s="169"/>
      <c r="G37" s="170"/>
    </row>
    <row r="38" spans="1:8" s="5" customFormat="1" ht="12" customHeight="1">
      <c r="B38" s="4" t="s">
        <v>17</v>
      </c>
    </row>
    <row r="39" spans="1:8" s="5" customFormat="1">
      <c r="A39" s="5" t="s">
        <v>50</v>
      </c>
    </row>
    <row r="40" spans="1:8" s="5" customFormat="1">
      <c r="B40" s="115" t="s">
        <v>6</v>
      </c>
      <c r="C40" s="115"/>
      <c r="D40" s="115" t="s">
        <v>7</v>
      </c>
      <c r="E40" s="115"/>
      <c r="F40" s="115"/>
      <c r="G40" s="115"/>
    </row>
    <row r="41" spans="1:8" s="5" customFormat="1">
      <c r="B41" s="115"/>
      <c r="C41" s="115"/>
      <c r="D41" s="115" t="s">
        <v>8</v>
      </c>
      <c r="E41" s="115"/>
      <c r="F41" s="34" t="s">
        <v>9</v>
      </c>
      <c r="G41" s="34" t="s">
        <v>10</v>
      </c>
    </row>
    <row r="42" spans="1:8">
      <c r="A42" s="5"/>
      <c r="B42" s="168" t="s">
        <v>130</v>
      </c>
      <c r="C42" s="168"/>
      <c r="D42" s="157"/>
      <c r="E42" s="157"/>
      <c r="F42" s="29"/>
      <c r="G42" s="29"/>
    </row>
    <row r="43" spans="1:8">
      <c r="A43" s="5"/>
      <c r="B43" s="157"/>
      <c r="C43" s="157"/>
      <c r="D43" s="157"/>
      <c r="E43" s="157"/>
      <c r="F43" s="29"/>
      <c r="G43" s="29"/>
    </row>
    <row r="44" spans="1:8">
      <c r="A44" s="5"/>
      <c r="B44" s="157"/>
      <c r="C44" s="157"/>
      <c r="D44" s="157"/>
      <c r="E44" s="157"/>
      <c r="F44" s="29"/>
      <c r="G44" s="29"/>
    </row>
    <row r="45" spans="1:8" s="5" customFormat="1" ht="3" customHeight="1"/>
    <row r="46" spans="1:8" s="5" customFormat="1" ht="18.75" customHeight="1">
      <c r="A46" s="5" t="s">
        <v>43</v>
      </c>
      <c r="H46" s="154" t="s">
        <v>123</v>
      </c>
    </row>
    <row r="47" spans="1:8" s="5" customFormat="1">
      <c r="B47" s="34" t="s">
        <v>2</v>
      </c>
      <c r="C47" s="34" t="s">
        <v>20</v>
      </c>
      <c r="D47" s="33" t="s">
        <v>28</v>
      </c>
      <c r="E47" s="34" t="s">
        <v>29</v>
      </c>
      <c r="F47" s="115" t="s">
        <v>3</v>
      </c>
      <c r="G47" s="115"/>
      <c r="H47" s="154"/>
    </row>
    <row r="48" spans="1:8" ht="12.75" customHeight="1">
      <c r="A48" s="5"/>
      <c r="B48" s="38" t="s">
        <v>115</v>
      </c>
      <c r="C48" s="38" t="s">
        <v>124</v>
      </c>
      <c r="D48" s="36" t="s">
        <v>125</v>
      </c>
      <c r="E48" s="38" t="s">
        <v>126</v>
      </c>
      <c r="F48" s="167" t="s">
        <v>127</v>
      </c>
      <c r="G48" s="167"/>
      <c r="H48" s="154"/>
    </row>
    <row r="49" spans="1:8" ht="12.75" customHeight="1">
      <c r="A49" s="5"/>
      <c r="B49" s="29"/>
      <c r="C49" s="29"/>
      <c r="D49" s="32"/>
      <c r="E49" s="29"/>
      <c r="F49" s="153"/>
      <c r="G49" s="153"/>
      <c r="H49" s="154"/>
    </row>
    <row r="50" spans="1:8" ht="12.75" customHeight="1">
      <c r="A50" s="5"/>
      <c r="B50" s="29"/>
      <c r="C50" s="29"/>
      <c r="D50" s="32"/>
      <c r="E50" s="29"/>
      <c r="F50" s="153"/>
      <c r="G50" s="153"/>
      <c r="H50" s="154"/>
    </row>
    <row r="51" spans="1:8" ht="12.75" customHeight="1">
      <c r="A51" s="5"/>
      <c r="B51" s="29"/>
      <c r="C51" s="29"/>
      <c r="D51" s="32"/>
      <c r="E51" s="29"/>
      <c r="F51" s="153"/>
      <c r="G51" s="153"/>
      <c r="H51" s="154"/>
    </row>
    <row r="52" spans="1:8" ht="12.75" customHeight="1">
      <c r="A52" s="5"/>
      <c r="B52" s="29"/>
      <c r="C52" s="29"/>
      <c r="D52" s="32"/>
      <c r="E52" s="29"/>
      <c r="F52" s="153"/>
      <c r="G52" s="153"/>
      <c r="H52" s="154"/>
    </row>
    <row r="53" spans="1:8" ht="12.75" customHeight="1">
      <c r="A53" s="5"/>
      <c r="B53" s="29"/>
      <c r="C53" s="29"/>
      <c r="D53" s="32"/>
      <c r="E53" s="29"/>
      <c r="F53" s="153"/>
      <c r="G53" s="153"/>
      <c r="H53" s="154"/>
    </row>
    <row r="54" spans="1:8" ht="12.75" customHeight="1">
      <c r="A54" s="5"/>
      <c r="B54" s="29"/>
      <c r="C54" s="29"/>
      <c r="D54" s="32"/>
      <c r="E54" s="29"/>
      <c r="F54" s="153"/>
      <c r="G54" s="153"/>
      <c r="H54" s="154"/>
    </row>
    <row r="55" spans="1:8" ht="12.75" customHeight="1">
      <c r="A55" s="5"/>
      <c r="B55" s="29"/>
      <c r="C55" s="29"/>
      <c r="D55" s="32"/>
      <c r="E55" s="29"/>
      <c r="F55" s="153"/>
      <c r="G55" s="153"/>
      <c r="H55" s="154"/>
    </row>
    <row r="56" spans="1:8" ht="12.75" customHeight="1">
      <c r="A56" s="5"/>
      <c r="B56" s="29"/>
      <c r="C56" s="29"/>
      <c r="D56" s="32"/>
      <c r="E56" s="29"/>
      <c r="F56" s="153"/>
      <c r="G56" s="153"/>
      <c r="H56" s="154"/>
    </row>
    <row r="57" spans="1:8" ht="12.75" customHeight="1">
      <c r="A57" s="5"/>
      <c r="B57" s="29"/>
      <c r="C57" s="29"/>
      <c r="D57" s="32"/>
      <c r="E57" s="29"/>
      <c r="F57" s="153"/>
      <c r="G57" s="153"/>
      <c r="H57" s="154"/>
    </row>
    <row r="58" spans="1:8" s="5" customFormat="1">
      <c r="A58" s="5" t="s">
        <v>122</v>
      </c>
      <c r="H58" s="154" t="s">
        <v>138</v>
      </c>
    </row>
    <row r="59" spans="1:8" s="5" customFormat="1">
      <c r="B59" s="34" t="s">
        <v>2</v>
      </c>
      <c r="C59" s="34" t="s">
        <v>20</v>
      </c>
      <c r="D59" s="33" t="s">
        <v>28</v>
      </c>
      <c r="E59" s="34" t="s">
        <v>29</v>
      </c>
      <c r="F59" s="115" t="s">
        <v>3</v>
      </c>
      <c r="G59" s="115"/>
      <c r="H59" s="154"/>
    </row>
    <row r="60" spans="1:8" ht="12.75" customHeight="1">
      <c r="A60" s="5"/>
      <c r="B60" s="29"/>
      <c r="C60" s="29"/>
      <c r="D60" s="32"/>
      <c r="E60" s="29"/>
      <c r="F60" s="153"/>
      <c r="G60" s="153"/>
      <c r="H60" s="154"/>
    </row>
    <row r="61" spans="1:8" ht="12.75" customHeight="1">
      <c r="A61" s="5"/>
      <c r="B61" s="29"/>
      <c r="C61" s="29"/>
      <c r="D61" s="32"/>
      <c r="E61" s="29"/>
      <c r="F61" s="153"/>
      <c r="G61" s="153"/>
      <c r="H61" s="154"/>
    </row>
    <row r="62" spans="1:8" ht="12.75" customHeight="1">
      <c r="A62" s="5"/>
      <c r="B62" s="29"/>
      <c r="C62" s="29"/>
      <c r="D62" s="32"/>
      <c r="E62" s="29"/>
      <c r="F62" s="153"/>
      <c r="G62" s="153"/>
      <c r="H62" s="154"/>
    </row>
    <row r="63" spans="1:8" ht="12.75" customHeight="1">
      <c r="A63" s="5"/>
      <c r="B63" s="29"/>
      <c r="C63" s="29"/>
      <c r="D63" s="32"/>
      <c r="E63" s="29"/>
      <c r="F63" s="153"/>
      <c r="G63" s="153"/>
      <c r="H63" s="154"/>
    </row>
    <row r="64" spans="1:8" ht="12.75" customHeight="1">
      <c r="A64" s="5"/>
      <c r="B64" s="29"/>
      <c r="C64" s="29"/>
      <c r="D64" s="32"/>
      <c r="E64" s="29"/>
      <c r="F64" s="153"/>
      <c r="G64" s="153"/>
      <c r="H64" s="154"/>
    </row>
    <row r="65" spans="1:8" ht="12.75" customHeight="1">
      <c r="A65" s="5"/>
      <c r="B65" s="29"/>
      <c r="C65" s="29"/>
      <c r="D65" s="32"/>
      <c r="E65" s="29"/>
      <c r="F65" s="153"/>
      <c r="G65" s="153"/>
      <c r="H65" s="154"/>
    </row>
    <row r="66" spans="1:8" ht="12.75" customHeight="1">
      <c r="A66" s="5"/>
      <c r="B66" s="29"/>
      <c r="C66" s="29"/>
      <c r="D66" s="32"/>
      <c r="E66" s="29"/>
      <c r="F66" s="153"/>
      <c r="G66" s="153"/>
      <c r="H66" s="154"/>
    </row>
    <row r="67" spans="1:8" ht="12.75" customHeight="1">
      <c r="A67" s="5"/>
      <c r="B67" s="29"/>
      <c r="C67" s="29"/>
      <c r="D67" s="32"/>
      <c r="E67" s="29"/>
      <c r="F67" s="153"/>
      <c r="G67" s="153"/>
      <c r="H67" s="154"/>
    </row>
    <row r="68" spans="1:8" ht="12.75" customHeight="1">
      <c r="A68" s="5"/>
      <c r="B68" s="29"/>
      <c r="C68" s="29"/>
      <c r="D68" s="32"/>
      <c r="E68" s="29"/>
      <c r="F68" s="153"/>
      <c r="G68" s="153"/>
      <c r="H68" s="154"/>
    </row>
    <row r="69" spans="1:8" ht="12.75" customHeight="1">
      <c r="A69" s="5"/>
      <c r="B69" s="29"/>
      <c r="C69" s="29"/>
      <c r="D69" s="32"/>
      <c r="E69" s="29"/>
      <c r="F69" s="153"/>
      <c r="G69" s="153"/>
      <c r="H69" s="154"/>
    </row>
    <row r="70" spans="1:8" s="3" customFormat="1">
      <c r="A70" s="3" t="s">
        <v>51</v>
      </c>
    </row>
    <row r="71" spans="1:8" s="5" customFormat="1" ht="48.75" customHeight="1">
      <c r="B71" s="21" t="s">
        <v>31</v>
      </c>
      <c r="C71" s="34" t="s">
        <v>18</v>
      </c>
      <c r="D71" s="113" t="s">
        <v>14</v>
      </c>
      <c r="E71" s="114"/>
      <c r="F71" s="21" t="s">
        <v>19</v>
      </c>
      <c r="G71" s="22" t="s">
        <v>30</v>
      </c>
    </row>
    <row r="72" spans="1:8" ht="12.75" customHeight="1">
      <c r="A72" s="5"/>
      <c r="B72" s="160">
        <f>SUM(D72:G81)</f>
        <v>1740000</v>
      </c>
      <c r="C72" s="39" t="s">
        <v>128</v>
      </c>
      <c r="D72" s="163">
        <v>1000000</v>
      </c>
      <c r="E72" s="164"/>
      <c r="F72" s="41">
        <f>ROUNDDOWN(D72*0.3,0)</f>
        <v>300000</v>
      </c>
      <c r="G72" s="40">
        <v>440000</v>
      </c>
      <c r="H72" s="1" t="s">
        <v>189</v>
      </c>
    </row>
    <row r="73" spans="1:8" ht="12.75" customHeight="1">
      <c r="A73" s="5"/>
      <c r="B73" s="161"/>
      <c r="C73" s="29"/>
      <c r="D73" s="165"/>
      <c r="E73" s="166"/>
      <c r="F73" s="29"/>
      <c r="G73" s="29"/>
      <c r="H73" s="171" t="s">
        <v>190</v>
      </c>
    </row>
    <row r="74" spans="1:8" ht="12.75" customHeight="1">
      <c r="A74" s="5"/>
      <c r="B74" s="161"/>
      <c r="C74" s="29"/>
      <c r="D74" s="165"/>
      <c r="E74" s="166"/>
      <c r="F74" s="29"/>
      <c r="G74" s="29"/>
      <c r="H74" s="171"/>
    </row>
    <row r="75" spans="1:8" ht="12.75" customHeight="1">
      <c r="A75" s="5"/>
      <c r="B75" s="161"/>
      <c r="C75" s="29"/>
      <c r="D75" s="165"/>
      <c r="E75" s="166"/>
      <c r="F75" s="29"/>
      <c r="G75" s="29"/>
      <c r="H75" s="171"/>
    </row>
    <row r="76" spans="1:8" ht="12.75" customHeight="1">
      <c r="A76" s="5"/>
      <c r="B76" s="161"/>
      <c r="C76" s="29"/>
      <c r="D76" s="165"/>
      <c r="E76" s="166"/>
      <c r="F76" s="29"/>
      <c r="G76" s="29"/>
      <c r="H76" s="171"/>
    </row>
    <row r="77" spans="1:8" ht="12.75" customHeight="1">
      <c r="A77" s="5"/>
      <c r="B77" s="161"/>
      <c r="C77" s="29"/>
      <c r="D77" s="165"/>
      <c r="E77" s="166"/>
      <c r="F77" s="29"/>
      <c r="G77" s="29"/>
      <c r="H77" s="171"/>
    </row>
    <row r="78" spans="1:8" ht="12.75" customHeight="1">
      <c r="A78" s="5"/>
      <c r="B78" s="161"/>
      <c r="C78" s="29"/>
      <c r="D78" s="165"/>
      <c r="E78" s="166"/>
      <c r="F78" s="29"/>
      <c r="G78" s="29"/>
      <c r="H78" s="171"/>
    </row>
    <row r="79" spans="1:8" ht="12.75" customHeight="1">
      <c r="A79" s="5"/>
      <c r="B79" s="161"/>
      <c r="C79" s="29"/>
      <c r="D79" s="165"/>
      <c r="E79" s="166"/>
      <c r="F79" s="29"/>
      <c r="G79" s="29"/>
      <c r="H79" s="171"/>
    </row>
    <row r="80" spans="1:8" ht="12.75" customHeight="1">
      <c r="A80" s="5"/>
      <c r="B80" s="161"/>
      <c r="C80" s="29"/>
      <c r="D80" s="165"/>
      <c r="E80" s="166"/>
      <c r="F80" s="29"/>
      <c r="G80" s="29"/>
      <c r="H80" s="171"/>
    </row>
    <row r="81" spans="1:8" ht="12.75" customHeight="1">
      <c r="A81" s="5"/>
      <c r="B81" s="162"/>
      <c r="C81" s="29"/>
      <c r="D81" s="165"/>
      <c r="E81" s="166"/>
      <c r="F81" s="29"/>
      <c r="G81" s="29"/>
      <c r="H81" s="171"/>
    </row>
    <row r="82" spans="1:8" s="5" customFormat="1" ht="18.75" customHeight="1">
      <c r="A82" s="5" t="s">
        <v>52</v>
      </c>
      <c r="H82" s="155" t="s">
        <v>136</v>
      </c>
    </row>
    <row r="83" spans="1:8" ht="12.75" customHeight="1">
      <c r="A83" s="5"/>
      <c r="B83" s="159">
        <v>500000</v>
      </c>
      <c r="C83" s="159"/>
      <c r="D83" s="5" t="s">
        <v>15</v>
      </c>
      <c r="E83" s="4" t="s">
        <v>5</v>
      </c>
      <c r="F83" s="5"/>
      <c r="G83" s="5"/>
      <c r="H83" s="155"/>
    </row>
    <row r="84" spans="1:8" s="5" customFormat="1">
      <c r="A84" s="5" t="s">
        <v>53</v>
      </c>
    </row>
    <row r="85" spans="1:8" s="5" customFormat="1" ht="12.75" customHeight="1">
      <c r="B85" s="115" t="s">
        <v>12</v>
      </c>
      <c r="C85" s="115"/>
      <c r="D85" s="115" t="s">
        <v>11</v>
      </c>
      <c r="E85" s="115"/>
      <c r="F85" s="34" t="s">
        <v>10</v>
      </c>
      <c r="G85" s="34" t="s">
        <v>13</v>
      </c>
    </row>
    <row r="86" spans="1:8" ht="12.75" customHeight="1">
      <c r="A86" s="5"/>
      <c r="B86" s="158" t="s">
        <v>135</v>
      </c>
      <c r="C86" s="158"/>
      <c r="D86" s="157"/>
      <c r="E86" s="157"/>
      <c r="F86" s="29"/>
      <c r="G86" s="29"/>
      <c r="H86" s="1" t="s">
        <v>134</v>
      </c>
    </row>
    <row r="87" spans="1:8" ht="12.75" customHeight="1">
      <c r="A87" s="5"/>
      <c r="B87" s="157"/>
      <c r="C87" s="157"/>
      <c r="D87" s="157"/>
      <c r="E87" s="157"/>
      <c r="F87" s="29"/>
      <c r="G87" s="29"/>
    </row>
    <row r="88" spans="1:8" ht="12.75" customHeight="1">
      <c r="A88" s="5"/>
      <c r="B88" s="157"/>
      <c r="C88" s="157"/>
      <c r="D88" s="157"/>
      <c r="E88" s="157"/>
      <c r="F88" s="29"/>
      <c r="G88" s="29"/>
    </row>
    <row r="89" spans="1:8" s="5" customFormat="1">
      <c r="A89" s="5" t="s">
        <v>54</v>
      </c>
    </row>
    <row r="90" spans="1:8" s="5" customFormat="1" ht="12.75" customHeight="1">
      <c r="B90" s="115" t="s">
        <v>6</v>
      </c>
      <c r="C90" s="115"/>
      <c r="D90" s="115" t="s">
        <v>7</v>
      </c>
      <c r="E90" s="115"/>
      <c r="F90" s="115"/>
      <c r="G90" s="115"/>
    </row>
    <row r="91" spans="1:8" s="5" customFormat="1" ht="12.75" customHeight="1">
      <c r="B91" s="115"/>
      <c r="C91" s="115"/>
      <c r="D91" s="115" t="s">
        <v>8</v>
      </c>
      <c r="E91" s="115"/>
      <c r="F91" s="34" t="s">
        <v>9</v>
      </c>
      <c r="G91" s="34" t="s">
        <v>10</v>
      </c>
    </row>
    <row r="92" spans="1:8" ht="12.75" customHeight="1">
      <c r="A92" s="5"/>
      <c r="B92" s="158" t="s">
        <v>131</v>
      </c>
      <c r="C92" s="158"/>
      <c r="D92" s="157"/>
      <c r="E92" s="157"/>
      <c r="F92" s="29"/>
      <c r="G92" s="29"/>
      <c r="H92" s="1" t="s">
        <v>132</v>
      </c>
    </row>
    <row r="93" spans="1:8" ht="12.75" customHeight="1">
      <c r="A93" s="5"/>
      <c r="B93" s="157"/>
      <c r="C93" s="157"/>
      <c r="D93" s="157"/>
      <c r="E93" s="157"/>
      <c r="F93" s="29"/>
      <c r="G93" s="29"/>
    </row>
    <row r="94" spans="1:8" ht="12.75" customHeight="1">
      <c r="A94" s="5"/>
      <c r="B94" s="157"/>
      <c r="C94" s="157"/>
      <c r="D94" s="157"/>
      <c r="E94" s="157"/>
      <c r="F94" s="29"/>
      <c r="G94" s="29"/>
    </row>
    <row r="95" spans="1:8" s="5" customFormat="1">
      <c r="A95" s="5" t="s">
        <v>55</v>
      </c>
    </row>
    <row r="96" spans="1:8" ht="13.5" customHeight="1">
      <c r="A96" s="5"/>
      <c r="B96" s="153"/>
      <c r="C96" s="153"/>
      <c r="D96" s="153"/>
      <c r="E96" s="153"/>
      <c r="F96" s="153"/>
      <c r="G96" s="153"/>
    </row>
    <row r="97" spans="1:294" s="5" customFormat="1" ht="13.5" customHeight="1">
      <c r="A97" s="5" t="s">
        <v>56</v>
      </c>
      <c r="B97" s="6"/>
      <c r="C97" s="6"/>
      <c r="D97" s="6"/>
      <c r="E97" s="6"/>
      <c r="F97" s="6"/>
      <c r="G97" s="6"/>
      <c r="H97" s="156" t="s">
        <v>133</v>
      </c>
    </row>
    <row r="98" spans="1:294" s="5" customFormat="1" ht="12.75" customHeight="1">
      <c r="B98" s="30" t="s">
        <v>21</v>
      </c>
      <c r="C98" s="106" t="s">
        <v>22</v>
      </c>
      <c r="D98" s="106"/>
      <c r="E98" s="106"/>
      <c r="F98" s="106"/>
      <c r="G98" s="106"/>
      <c r="H98" s="156"/>
    </row>
    <row r="99" spans="1:294" ht="12.75" customHeight="1">
      <c r="A99" s="5"/>
      <c r="B99" s="2"/>
      <c r="C99" s="157"/>
      <c r="D99" s="157"/>
      <c r="E99" s="157"/>
      <c r="F99" s="157"/>
      <c r="G99" s="157"/>
      <c r="H99" s="156"/>
    </row>
    <row r="100" spans="1:294" s="5" customFormat="1" ht="12.75" customHeight="1">
      <c r="B100" s="106" t="s">
        <v>23</v>
      </c>
      <c r="C100" s="106"/>
      <c r="D100" s="106" t="s">
        <v>24</v>
      </c>
      <c r="E100" s="106"/>
      <c r="F100" s="106" t="s">
        <v>25</v>
      </c>
      <c r="G100" s="106"/>
      <c r="H100" s="156"/>
    </row>
    <row r="101" spans="1:294" ht="12.75" customHeight="1">
      <c r="A101" s="5"/>
      <c r="B101" s="153"/>
      <c r="C101" s="153"/>
      <c r="D101" s="153"/>
      <c r="E101" s="153"/>
      <c r="F101" s="153"/>
      <c r="G101" s="153"/>
      <c r="H101" s="156"/>
    </row>
    <row r="102" spans="1:294" s="5" customFormat="1" ht="12.75" customHeight="1">
      <c r="B102" s="106" t="s">
        <v>26</v>
      </c>
      <c r="C102" s="106"/>
      <c r="D102" s="106" t="s">
        <v>27</v>
      </c>
      <c r="E102" s="106"/>
      <c r="F102" s="106"/>
      <c r="G102" s="106"/>
      <c r="H102" s="156"/>
    </row>
    <row r="103" spans="1:294" ht="12.75" customHeight="1">
      <c r="B103" s="153"/>
      <c r="C103" s="153"/>
      <c r="D103" s="153"/>
      <c r="E103" s="153"/>
      <c r="F103" s="153"/>
      <c r="G103" s="153"/>
      <c r="H103" s="156"/>
    </row>
    <row r="104" spans="1:294" s="5" customFormat="1"/>
    <row r="105" spans="1:294" s="23" customFormat="1" hidden="1">
      <c r="G105" s="24" t="s">
        <v>107</v>
      </c>
      <c r="H105" s="24" t="s">
        <v>57</v>
      </c>
      <c r="K105" s="23">
        <v>1</v>
      </c>
      <c r="N105" s="25"/>
      <c r="Q105" s="23">
        <v>2</v>
      </c>
      <c r="R105" s="26"/>
      <c r="S105" s="26"/>
      <c r="T105" s="23" t="s">
        <v>58</v>
      </c>
      <c r="Y105" s="26"/>
      <c r="Z105" s="26"/>
      <c r="AA105" s="23" t="s">
        <v>59</v>
      </c>
      <c r="AF105" s="26"/>
      <c r="AG105" s="26"/>
      <c r="AH105" s="23" t="s">
        <v>60</v>
      </c>
      <c r="AM105" s="26"/>
      <c r="AN105" s="26"/>
      <c r="AO105" s="23" t="s">
        <v>61</v>
      </c>
      <c r="AT105" s="26"/>
      <c r="AU105" s="26"/>
      <c r="AV105" s="23" t="s">
        <v>62</v>
      </c>
      <c r="BA105" s="26"/>
      <c r="BB105" s="26"/>
      <c r="BC105" s="23" t="s">
        <v>63</v>
      </c>
      <c r="BH105" s="26"/>
      <c r="BI105" s="26"/>
      <c r="BJ105" s="23" t="s">
        <v>64</v>
      </c>
      <c r="BO105" s="26"/>
      <c r="BP105" s="26"/>
      <c r="BQ105" s="23" t="s">
        <v>65</v>
      </c>
      <c r="BV105" s="26"/>
      <c r="BW105" s="26"/>
      <c r="BX105" s="23" t="s">
        <v>66</v>
      </c>
      <c r="CC105" s="26"/>
      <c r="CD105" s="26"/>
      <c r="CE105" s="23" t="s">
        <v>67</v>
      </c>
      <c r="CJ105" s="23" t="s">
        <v>68</v>
      </c>
      <c r="CN105" s="23" t="s">
        <v>69</v>
      </c>
      <c r="CR105" s="23" t="s">
        <v>70</v>
      </c>
      <c r="CV105" s="23" t="s">
        <v>71</v>
      </c>
      <c r="DA105" s="23" t="s">
        <v>72</v>
      </c>
      <c r="DF105" s="23" t="s">
        <v>73</v>
      </c>
      <c r="DK105" s="23" t="s">
        <v>74</v>
      </c>
      <c r="DP105" s="23" t="s">
        <v>75</v>
      </c>
      <c r="DU105" s="23" t="s">
        <v>76</v>
      </c>
      <c r="DZ105" s="23" t="s">
        <v>77</v>
      </c>
      <c r="EE105" s="23" t="s">
        <v>78</v>
      </c>
      <c r="EJ105" s="23" t="s">
        <v>79</v>
      </c>
      <c r="EO105" s="23" t="s">
        <v>80</v>
      </c>
      <c r="EP105" s="5"/>
      <c r="EQ105" s="5"/>
      <c r="ET105" s="23" t="s">
        <v>81</v>
      </c>
      <c r="EU105" s="5"/>
      <c r="EY105" s="23" t="s">
        <v>82</v>
      </c>
      <c r="FD105" s="23" t="s">
        <v>83</v>
      </c>
      <c r="FI105" s="23" t="s">
        <v>84</v>
      </c>
      <c r="FN105" s="23" t="s">
        <v>85</v>
      </c>
      <c r="FS105" s="23" t="s">
        <v>86</v>
      </c>
      <c r="FX105" s="23" t="s">
        <v>87</v>
      </c>
      <c r="GC105" s="23" t="s">
        <v>88</v>
      </c>
      <c r="GH105" s="23" t="s">
        <v>89</v>
      </c>
      <c r="GM105" s="23" t="s">
        <v>90</v>
      </c>
      <c r="GR105" s="23">
        <v>7</v>
      </c>
      <c r="GT105" s="23" t="s">
        <v>91</v>
      </c>
      <c r="GX105" s="26"/>
      <c r="GY105" s="26"/>
      <c r="GZ105" s="23" t="s">
        <v>92</v>
      </c>
      <c r="HD105" s="26"/>
      <c r="HE105" s="26"/>
      <c r="HF105" s="23" t="s">
        <v>93</v>
      </c>
      <c r="HJ105" s="26"/>
      <c r="HK105" s="26"/>
      <c r="HL105" s="23" t="s">
        <v>94</v>
      </c>
      <c r="HP105" s="26"/>
      <c r="HQ105" s="26"/>
      <c r="HR105" s="23" t="s">
        <v>95</v>
      </c>
      <c r="HV105" s="26"/>
      <c r="HW105" s="26"/>
      <c r="HX105" s="23" t="s">
        <v>96</v>
      </c>
      <c r="IB105" s="26"/>
      <c r="IC105" s="26"/>
      <c r="ID105" s="23" t="s">
        <v>97</v>
      </c>
      <c r="IH105" s="26"/>
      <c r="II105" s="26"/>
      <c r="IJ105" s="23" t="s">
        <v>98</v>
      </c>
      <c r="IN105" s="26"/>
      <c r="IO105" s="26"/>
      <c r="IP105" s="23" t="s">
        <v>99</v>
      </c>
      <c r="IT105" s="26"/>
      <c r="IU105" s="26"/>
      <c r="IV105" s="23" t="s">
        <v>100</v>
      </c>
      <c r="IZ105" s="26"/>
      <c r="JA105" s="26"/>
      <c r="JB105" s="23">
        <v>8</v>
      </c>
      <c r="JC105" s="23" t="s">
        <v>101</v>
      </c>
      <c r="JG105" s="23" t="s">
        <v>102</v>
      </c>
      <c r="JK105" s="23" t="s">
        <v>103</v>
      </c>
      <c r="JO105" s="23" t="s">
        <v>104</v>
      </c>
      <c r="JS105" s="23" t="s">
        <v>105</v>
      </c>
      <c r="JW105" s="23" t="s">
        <v>106</v>
      </c>
      <c r="KA105" s="23">
        <v>11</v>
      </c>
      <c r="KB105" s="23">
        <v>12</v>
      </c>
    </row>
    <row r="106" spans="1:294" s="5" customFormat="1" hidden="1">
      <c r="G106" s="5">
        <f>F3</f>
        <v>44301</v>
      </c>
      <c r="H106" s="5">
        <f>E7</f>
        <v>0</v>
      </c>
      <c r="I106" s="5">
        <f>E8</f>
        <v>0</v>
      </c>
      <c r="J106" s="5" t="str">
        <f>E9</f>
        <v>代表取締役社長　〇〇　〇〇</v>
      </c>
      <c r="K106" s="5">
        <f>C14</f>
        <v>0</v>
      </c>
      <c r="L106" s="5">
        <f>C15</f>
        <v>0</v>
      </c>
      <c r="M106" s="5" t="str">
        <f>F16</f>
        <v>契約締結日</v>
      </c>
      <c r="N106" s="27"/>
      <c r="O106" s="5">
        <f>F17</f>
        <v>44651</v>
      </c>
      <c r="P106" s="5">
        <f>C18</f>
        <v>0</v>
      </c>
      <c r="Q106" s="5">
        <f>D20</f>
        <v>1</v>
      </c>
      <c r="R106" s="28"/>
      <c r="S106" s="28"/>
      <c r="T106" s="5" t="str">
        <f>$B28</f>
        <v>研究代表者</v>
      </c>
      <c r="U106" s="5" t="str">
        <f>$C28</f>
        <v>〇〇　〇〇</v>
      </c>
      <c r="V106" s="5" t="str">
        <f>$D28</f>
        <v>学術研究院</v>
      </c>
      <c r="W106" s="5" t="str">
        <f>$E28</f>
        <v>教授</v>
      </c>
      <c r="X106" s="5" t="str">
        <f>$F28</f>
        <v>〇〇の解析、取りまとめ</v>
      </c>
      <c r="Y106" s="28"/>
      <c r="Z106" s="28"/>
      <c r="AA106" s="5" t="str">
        <f>$B29</f>
        <v>研究分担者</v>
      </c>
      <c r="AB106" s="5" t="str">
        <f>$C29</f>
        <v>〇〇　〇〇</v>
      </c>
      <c r="AC106" s="5" t="str">
        <f>$D29</f>
        <v>学術研究院</v>
      </c>
      <c r="AD106" s="5" t="str">
        <f>$E29</f>
        <v>准教授</v>
      </c>
      <c r="AE106" s="5" t="str">
        <f>$F29</f>
        <v>〇〇の解析</v>
      </c>
      <c r="AF106" s="28"/>
      <c r="AG106" s="28"/>
      <c r="AH106" s="5">
        <f>$B30</f>
        <v>0</v>
      </c>
      <c r="AI106" s="5">
        <f>$C30</f>
        <v>0</v>
      </c>
      <c r="AJ106" s="5">
        <f>$D30</f>
        <v>0</v>
      </c>
      <c r="AK106" s="5">
        <f>$E30</f>
        <v>0</v>
      </c>
      <c r="AL106" s="5">
        <f>$F30</f>
        <v>0</v>
      </c>
      <c r="AM106" s="28"/>
      <c r="AN106" s="28"/>
      <c r="AO106" s="5">
        <f>$B31</f>
        <v>0</v>
      </c>
      <c r="AP106" s="5">
        <f>$C31</f>
        <v>0</v>
      </c>
      <c r="AQ106" s="5">
        <f>$D31</f>
        <v>0</v>
      </c>
      <c r="AR106" s="5">
        <f>$E31</f>
        <v>0</v>
      </c>
      <c r="AS106" s="5">
        <f>$F31</f>
        <v>0</v>
      </c>
      <c r="AT106" s="28"/>
      <c r="AU106" s="28"/>
      <c r="AV106" s="5">
        <f>$B32</f>
        <v>0</v>
      </c>
      <c r="AW106" s="5">
        <f>$C32</f>
        <v>0</v>
      </c>
      <c r="AX106" s="5">
        <f>$D32</f>
        <v>0</v>
      </c>
      <c r="AY106" s="5">
        <f>$E32</f>
        <v>0</v>
      </c>
      <c r="AZ106" s="5">
        <f>$F32</f>
        <v>0</v>
      </c>
      <c r="BA106" s="28"/>
      <c r="BB106" s="28"/>
      <c r="BC106" s="5">
        <f>$B33</f>
        <v>0</v>
      </c>
      <c r="BD106" s="5">
        <f>$C33</f>
        <v>0</v>
      </c>
      <c r="BE106" s="5">
        <f>$D33</f>
        <v>0</v>
      </c>
      <c r="BF106" s="5">
        <f>$E33</f>
        <v>0</v>
      </c>
      <c r="BG106" s="5">
        <f>$F33</f>
        <v>0</v>
      </c>
      <c r="BH106" s="28"/>
      <c r="BI106" s="28"/>
      <c r="BJ106" s="5">
        <f>$B34</f>
        <v>0</v>
      </c>
      <c r="BK106" s="5">
        <f>$C34</f>
        <v>0</v>
      </c>
      <c r="BL106" s="5">
        <f>$D34</f>
        <v>0</v>
      </c>
      <c r="BM106" s="5">
        <f>$E34</f>
        <v>0</v>
      </c>
      <c r="BN106" s="5">
        <f>$F34</f>
        <v>0</v>
      </c>
      <c r="BO106" s="28"/>
      <c r="BP106" s="28"/>
      <c r="BQ106" s="5">
        <f>$B35</f>
        <v>0</v>
      </c>
      <c r="BR106" s="5">
        <f>$C35</f>
        <v>0</v>
      </c>
      <c r="BS106" s="5">
        <f>$D35</f>
        <v>0</v>
      </c>
      <c r="BT106" s="5">
        <f>$E35</f>
        <v>0</v>
      </c>
      <c r="BU106" s="5">
        <f>$F35</f>
        <v>0</v>
      </c>
      <c r="BV106" s="28"/>
      <c r="BW106" s="28"/>
      <c r="BX106" s="5">
        <f>$B36</f>
        <v>0</v>
      </c>
      <c r="BY106" s="5">
        <f>$C36</f>
        <v>0</v>
      </c>
      <c r="BZ106" s="5">
        <f>$D36</f>
        <v>0</v>
      </c>
      <c r="CA106" s="5">
        <f>$E36</f>
        <v>0</v>
      </c>
      <c r="CB106" s="5">
        <f>$F36</f>
        <v>0</v>
      </c>
      <c r="CC106" s="28"/>
      <c r="CD106" s="28"/>
      <c r="CE106" s="5">
        <f>$B37</f>
        <v>0</v>
      </c>
      <c r="CF106" s="5">
        <f>$C37</f>
        <v>0</v>
      </c>
      <c r="CG106" s="5">
        <f>$D37</f>
        <v>0</v>
      </c>
      <c r="CH106" s="5">
        <f>$E36</f>
        <v>0</v>
      </c>
      <c r="CI106" s="5">
        <f>$F37</f>
        <v>0</v>
      </c>
      <c r="CJ106" s="5" t="str">
        <f>$B42</f>
        <v>品川キャンパス〇号館〇〇室</v>
      </c>
      <c r="CK106" s="5">
        <f>$D42</f>
        <v>0</v>
      </c>
      <c r="CL106" s="5">
        <f>$F42</f>
        <v>0</v>
      </c>
      <c r="CM106" s="5">
        <f>$G42</f>
        <v>0</v>
      </c>
      <c r="CN106" s="5">
        <f>$B43</f>
        <v>0</v>
      </c>
      <c r="CO106" s="5">
        <f>$D43</f>
        <v>0</v>
      </c>
      <c r="CP106" s="5">
        <f>$F43</f>
        <v>0</v>
      </c>
      <c r="CQ106" s="5">
        <f>$G43</f>
        <v>0</v>
      </c>
      <c r="CR106" s="5">
        <f>$B44</f>
        <v>0</v>
      </c>
      <c r="CS106" s="5">
        <f>$D44</f>
        <v>0</v>
      </c>
      <c r="CT106" s="5">
        <f>$F44</f>
        <v>0</v>
      </c>
      <c r="CU106" s="5">
        <f>$G44</f>
        <v>0</v>
      </c>
      <c r="CV106" s="5" t="str">
        <f>$B48</f>
        <v>〇〇　〇〇</v>
      </c>
      <c r="CW106" s="5" t="str">
        <f>$C48</f>
        <v>男</v>
      </c>
      <c r="CX106" s="5" t="str">
        <f>$D48</f>
        <v>〇〇部</v>
      </c>
      <c r="CY106" s="5" t="str">
        <f>$E48</f>
        <v>研究員</v>
      </c>
      <c r="CZ106" s="5" t="str">
        <f>$F48</f>
        <v>〇〇に関する資料分析</v>
      </c>
      <c r="DA106" s="5">
        <f>$B49</f>
        <v>0</v>
      </c>
      <c r="DB106" s="5">
        <f>$C49</f>
        <v>0</v>
      </c>
      <c r="DC106" s="5">
        <f>$D49</f>
        <v>0</v>
      </c>
      <c r="DD106" s="5">
        <f>$E49</f>
        <v>0</v>
      </c>
      <c r="DE106" s="5">
        <f>$F49</f>
        <v>0</v>
      </c>
      <c r="DF106" s="5">
        <f>$B50</f>
        <v>0</v>
      </c>
      <c r="DG106" s="5">
        <f>$C50</f>
        <v>0</v>
      </c>
      <c r="DH106" s="5">
        <f>$D50</f>
        <v>0</v>
      </c>
      <c r="DI106" s="5">
        <f>$E50</f>
        <v>0</v>
      </c>
      <c r="DJ106" s="5">
        <f>$F50</f>
        <v>0</v>
      </c>
      <c r="DK106" s="5">
        <f>$B51</f>
        <v>0</v>
      </c>
      <c r="DL106" s="5">
        <f>$C51</f>
        <v>0</v>
      </c>
      <c r="DM106" s="5">
        <f>$D51</f>
        <v>0</v>
      </c>
      <c r="DN106" s="5">
        <f>$E51</f>
        <v>0</v>
      </c>
      <c r="DO106" s="5">
        <f>$F51</f>
        <v>0</v>
      </c>
      <c r="DP106" s="5">
        <f>$B52</f>
        <v>0</v>
      </c>
      <c r="DQ106" s="5">
        <f>$C52</f>
        <v>0</v>
      </c>
      <c r="DR106" s="5">
        <f>$D52</f>
        <v>0</v>
      </c>
      <c r="DS106" s="5">
        <f>$E52</f>
        <v>0</v>
      </c>
      <c r="DT106" s="5">
        <f>$F52</f>
        <v>0</v>
      </c>
      <c r="DU106" s="5">
        <f>$B53</f>
        <v>0</v>
      </c>
      <c r="DV106" s="5">
        <f>$C53</f>
        <v>0</v>
      </c>
      <c r="DW106" s="5">
        <f>$D53</f>
        <v>0</v>
      </c>
      <c r="DX106" s="5">
        <f>$E53</f>
        <v>0</v>
      </c>
      <c r="DY106" s="5">
        <f>$F53</f>
        <v>0</v>
      </c>
      <c r="DZ106" s="5">
        <f>$B54</f>
        <v>0</v>
      </c>
      <c r="EA106" s="5">
        <f>$C54</f>
        <v>0</v>
      </c>
      <c r="EB106" s="5">
        <f>$D54</f>
        <v>0</v>
      </c>
      <c r="EC106" s="5">
        <f>$E54</f>
        <v>0</v>
      </c>
      <c r="ED106" s="5">
        <f>$F54</f>
        <v>0</v>
      </c>
      <c r="EE106" s="5">
        <f>$B55</f>
        <v>0</v>
      </c>
      <c r="EF106" s="5">
        <f>$C55</f>
        <v>0</v>
      </c>
      <c r="EG106" s="5">
        <f>$D55</f>
        <v>0</v>
      </c>
      <c r="EH106" s="5">
        <f>$E55</f>
        <v>0</v>
      </c>
      <c r="EI106" s="5">
        <f>$F55</f>
        <v>0</v>
      </c>
      <c r="EJ106" s="5">
        <f>$B56</f>
        <v>0</v>
      </c>
      <c r="EK106" s="5">
        <f>$C56</f>
        <v>0</v>
      </c>
      <c r="EL106" s="5">
        <f>$D56</f>
        <v>0</v>
      </c>
      <c r="EM106" s="5">
        <f>$E56</f>
        <v>0</v>
      </c>
      <c r="EN106" s="5">
        <f>$F56</f>
        <v>0</v>
      </c>
      <c r="EO106" s="5">
        <f>$B57</f>
        <v>0</v>
      </c>
      <c r="EP106" s="5">
        <f>$C57</f>
        <v>0</v>
      </c>
      <c r="EQ106" s="5">
        <f>$D57</f>
        <v>0</v>
      </c>
      <c r="ER106" s="5">
        <f>$E57</f>
        <v>0</v>
      </c>
      <c r="ES106" s="5">
        <f>$F57</f>
        <v>0</v>
      </c>
      <c r="ET106" s="5">
        <f>$B60</f>
        <v>0</v>
      </c>
      <c r="EU106" s="5">
        <f>$C60</f>
        <v>0</v>
      </c>
      <c r="EV106" s="5">
        <f>$D60</f>
        <v>0</v>
      </c>
      <c r="EW106" s="5">
        <f>$E60</f>
        <v>0</v>
      </c>
      <c r="EX106" s="5">
        <f>$F60</f>
        <v>0</v>
      </c>
      <c r="EY106" s="5">
        <f>$B61</f>
        <v>0</v>
      </c>
      <c r="EZ106" s="5">
        <f>$C61</f>
        <v>0</v>
      </c>
      <c r="FA106" s="5">
        <f>$D61</f>
        <v>0</v>
      </c>
      <c r="FB106" s="5">
        <f>$E61</f>
        <v>0</v>
      </c>
      <c r="FC106" s="5">
        <f>$F61</f>
        <v>0</v>
      </c>
      <c r="FD106" s="5">
        <f>$B62</f>
        <v>0</v>
      </c>
      <c r="FE106" s="5">
        <f>$C62</f>
        <v>0</v>
      </c>
      <c r="FF106" s="5">
        <f>$D62</f>
        <v>0</v>
      </c>
      <c r="FG106" s="5">
        <f>$E62</f>
        <v>0</v>
      </c>
      <c r="FH106" s="5">
        <f>$F62</f>
        <v>0</v>
      </c>
      <c r="FI106" s="5">
        <f>$B63</f>
        <v>0</v>
      </c>
      <c r="FJ106" s="5">
        <f>$C63</f>
        <v>0</v>
      </c>
      <c r="FK106" s="5">
        <f>$D63</f>
        <v>0</v>
      </c>
      <c r="FL106" s="5">
        <f>$E63</f>
        <v>0</v>
      </c>
      <c r="FM106" s="5">
        <f>$F63</f>
        <v>0</v>
      </c>
      <c r="FN106" s="5">
        <f>$B64</f>
        <v>0</v>
      </c>
      <c r="FO106" s="5">
        <f>$C64</f>
        <v>0</v>
      </c>
      <c r="FP106" s="5">
        <f>$D64</f>
        <v>0</v>
      </c>
      <c r="FQ106" s="5">
        <f>$E64</f>
        <v>0</v>
      </c>
      <c r="FR106" s="5">
        <f>$F64</f>
        <v>0</v>
      </c>
      <c r="FS106" s="5">
        <f>$B65</f>
        <v>0</v>
      </c>
      <c r="FT106" s="5">
        <f>$C615</f>
        <v>0</v>
      </c>
      <c r="FU106" s="5">
        <f>$D65</f>
        <v>0</v>
      </c>
      <c r="FV106" s="5">
        <f>$E65</f>
        <v>0</v>
      </c>
      <c r="FW106" s="5">
        <f>$F65</f>
        <v>0</v>
      </c>
      <c r="FX106" s="5">
        <f>$B66</f>
        <v>0</v>
      </c>
      <c r="FY106" s="5">
        <f>$C66</f>
        <v>0</v>
      </c>
      <c r="FZ106" s="5">
        <f>$D66</f>
        <v>0</v>
      </c>
      <c r="GA106" s="5">
        <f>$E66</f>
        <v>0</v>
      </c>
      <c r="GB106" s="5">
        <f>$F66</f>
        <v>0</v>
      </c>
      <c r="GC106" s="5">
        <f>$B67</f>
        <v>0</v>
      </c>
      <c r="GD106" s="5">
        <f>$C67</f>
        <v>0</v>
      </c>
      <c r="GE106" s="5">
        <f>$D67</f>
        <v>0</v>
      </c>
      <c r="GF106" s="5">
        <f>$E67</f>
        <v>0</v>
      </c>
      <c r="GG106" s="5">
        <f>$F67</f>
        <v>0</v>
      </c>
      <c r="GH106" s="5">
        <f>$B68</f>
        <v>0</v>
      </c>
      <c r="GI106" s="5">
        <f>$C68</f>
        <v>0</v>
      </c>
      <c r="GJ106" s="5">
        <f>$D68</f>
        <v>0</v>
      </c>
      <c r="GK106" s="5">
        <f>$E68</f>
        <v>0</v>
      </c>
      <c r="GL106" s="5">
        <f>$F68</f>
        <v>0</v>
      </c>
      <c r="GM106" s="5">
        <f>$B69</f>
        <v>0</v>
      </c>
      <c r="GN106" s="5">
        <f>$C69</f>
        <v>0</v>
      </c>
      <c r="GO106" s="5">
        <f>$D69</f>
        <v>0</v>
      </c>
      <c r="GP106" s="5">
        <f>$E69</f>
        <v>0</v>
      </c>
      <c r="GQ106" s="5">
        <f>$F69</f>
        <v>0</v>
      </c>
      <c r="GR106" s="5">
        <f>$B72</f>
        <v>1740000</v>
      </c>
      <c r="GT106" s="5" t="str">
        <f>$C72</f>
        <v>○年○月ごろ</v>
      </c>
      <c r="GU106" s="5">
        <f>$D72</f>
        <v>1000000</v>
      </c>
      <c r="GV106" s="5">
        <f>$F72</f>
        <v>300000</v>
      </c>
      <c r="GW106" s="5">
        <f>$G72</f>
        <v>440000</v>
      </c>
      <c r="GX106" s="28"/>
      <c r="GY106" s="28"/>
      <c r="GZ106" s="5">
        <f>$C73</f>
        <v>0</v>
      </c>
      <c r="HA106" s="5">
        <f>$D73</f>
        <v>0</v>
      </c>
      <c r="HB106" s="5">
        <f>$F73</f>
        <v>0</v>
      </c>
      <c r="HC106" s="5">
        <f>$G73</f>
        <v>0</v>
      </c>
      <c r="HD106" s="28"/>
      <c r="HE106" s="28"/>
      <c r="HF106" s="5">
        <f>$C74</f>
        <v>0</v>
      </c>
      <c r="HG106" s="5">
        <f>$D74</f>
        <v>0</v>
      </c>
      <c r="HH106" s="5">
        <f>$F74</f>
        <v>0</v>
      </c>
      <c r="HI106" s="5">
        <f>$G74</f>
        <v>0</v>
      </c>
      <c r="HJ106" s="28"/>
      <c r="HK106" s="28"/>
      <c r="HL106" s="5">
        <f>$C75</f>
        <v>0</v>
      </c>
      <c r="HM106" s="5">
        <f>$D75</f>
        <v>0</v>
      </c>
      <c r="HN106" s="5">
        <f>$F75</f>
        <v>0</v>
      </c>
      <c r="HO106" s="5">
        <f>$G75</f>
        <v>0</v>
      </c>
      <c r="HP106" s="28"/>
      <c r="HQ106" s="28"/>
      <c r="HR106" s="5">
        <f>$C76</f>
        <v>0</v>
      </c>
      <c r="HS106" s="5">
        <f>$D76</f>
        <v>0</v>
      </c>
      <c r="HT106" s="5">
        <f>$F76</f>
        <v>0</v>
      </c>
      <c r="HU106" s="5">
        <f>$G76</f>
        <v>0</v>
      </c>
      <c r="HV106" s="28"/>
      <c r="HW106" s="28"/>
      <c r="HX106" s="5">
        <f>$C77</f>
        <v>0</v>
      </c>
      <c r="HY106" s="5">
        <f>$D77</f>
        <v>0</v>
      </c>
      <c r="HZ106" s="5">
        <f>$F77</f>
        <v>0</v>
      </c>
      <c r="IA106" s="5">
        <f>$G77</f>
        <v>0</v>
      </c>
      <c r="IB106" s="28"/>
      <c r="IC106" s="28"/>
      <c r="ID106" s="5">
        <f>$C78</f>
        <v>0</v>
      </c>
      <c r="IE106" s="5">
        <f>$D78</f>
        <v>0</v>
      </c>
      <c r="IF106" s="5">
        <f>$F78</f>
        <v>0</v>
      </c>
      <c r="IG106" s="5">
        <f>$G78</f>
        <v>0</v>
      </c>
      <c r="IH106" s="28"/>
      <c r="II106" s="28"/>
      <c r="IJ106" s="5">
        <f>$C79</f>
        <v>0</v>
      </c>
      <c r="IK106" s="5">
        <f>$D79</f>
        <v>0</v>
      </c>
      <c r="IL106" s="5">
        <f>$F79</f>
        <v>0</v>
      </c>
      <c r="IM106" s="5">
        <f>$G79</f>
        <v>0</v>
      </c>
      <c r="IN106" s="28"/>
      <c r="IO106" s="28"/>
      <c r="IP106" s="5">
        <f>$C80</f>
        <v>0</v>
      </c>
      <c r="IQ106" s="5">
        <f>$D80</f>
        <v>0</v>
      </c>
      <c r="IR106" s="5">
        <f>$F80</f>
        <v>0</v>
      </c>
      <c r="IS106" s="5">
        <f>$G80</f>
        <v>0</v>
      </c>
      <c r="IT106" s="28"/>
      <c r="IU106" s="28"/>
      <c r="IV106" s="5">
        <f>$C81</f>
        <v>0</v>
      </c>
      <c r="IW106" s="5">
        <f>$D81</f>
        <v>0</v>
      </c>
      <c r="IX106" s="5">
        <f>$F81</f>
        <v>0</v>
      </c>
      <c r="IY106" s="5">
        <f>$G81</f>
        <v>0</v>
      </c>
      <c r="IZ106" s="28"/>
      <c r="JA106" s="28"/>
      <c r="JB106" s="5">
        <f>$B83</f>
        <v>500000</v>
      </c>
      <c r="JC106" s="5" t="str">
        <f>$B86</f>
        <v>なし</v>
      </c>
      <c r="JD106" s="5">
        <f>$D86</f>
        <v>0</v>
      </c>
      <c r="JE106" s="5">
        <f>$F86</f>
        <v>0</v>
      </c>
      <c r="JF106" s="5">
        <f>$G86</f>
        <v>0</v>
      </c>
      <c r="JG106" s="5">
        <f>$B87</f>
        <v>0</v>
      </c>
      <c r="JH106" s="5">
        <f>$D87</f>
        <v>0</v>
      </c>
      <c r="JI106" s="5">
        <f>$F87</f>
        <v>0</v>
      </c>
      <c r="JJ106" s="5">
        <f>$G87</f>
        <v>0</v>
      </c>
      <c r="JK106" s="5">
        <f>$B88</f>
        <v>0</v>
      </c>
      <c r="JL106" s="5">
        <f>$D88</f>
        <v>0</v>
      </c>
      <c r="JM106" s="5">
        <f>$F88</f>
        <v>0</v>
      </c>
      <c r="JN106" s="5">
        <f>$G88</f>
        <v>0</v>
      </c>
      <c r="JO106" s="5" t="str">
        <f>$B92</f>
        <v>〇〇社〇〇研究所</v>
      </c>
      <c r="JP106" s="5">
        <f>$D92</f>
        <v>0</v>
      </c>
      <c r="JQ106" s="5">
        <f>$F92</f>
        <v>0</v>
      </c>
      <c r="JR106" s="5">
        <f>$G92</f>
        <v>0</v>
      </c>
      <c r="JS106" s="5">
        <f>$B93</f>
        <v>0</v>
      </c>
      <c r="JT106" s="5">
        <f>$D93</f>
        <v>0</v>
      </c>
      <c r="JU106" s="5">
        <f>$F93</f>
        <v>0</v>
      </c>
      <c r="JV106" s="5">
        <f>$G93</f>
        <v>0</v>
      </c>
      <c r="JW106" s="5">
        <f>$B94</f>
        <v>0</v>
      </c>
      <c r="JX106" s="5">
        <f>$D94</f>
        <v>0</v>
      </c>
      <c r="JY106" s="5">
        <f>$F94</f>
        <v>0</v>
      </c>
      <c r="JZ106" s="5">
        <f>$G94</f>
        <v>0</v>
      </c>
      <c r="KA106" s="5">
        <f>B96</f>
        <v>0</v>
      </c>
      <c r="KB106" s="5">
        <f>$B99</f>
        <v>0</v>
      </c>
      <c r="KC106" s="5">
        <f>$C99</f>
        <v>0</v>
      </c>
      <c r="KD106" s="5">
        <f>$B101</f>
        <v>0</v>
      </c>
      <c r="KE106" s="5">
        <f>$D101</f>
        <v>0</v>
      </c>
      <c r="KF106" s="5">
        <f>$F101</f>
        <v>0</v>
      </c>
      <c r="KG106" s="5">
        <f>$B103</f>
        <v>0</v>
      </c>
      <c r="KH106" s="5">
        <f>$D103</f>
        <v>0</v>
      </c>
    </row>
    <row r="107" spans="1:294" s="5" customFormat="1"/>
  </sheetData>
  <sheetProtection algorithmName="SHA-512" hashValue="Dr+WPG2Y6aRujsbQzYqz487a1r0IRzh2Xe5Tw5yBcePzlSXQhzs86AqeminjlyX1/69XdcUbJBMtgzY1rgvNOw==" saltValue="37cf0+vdSNhp1XQydSRMDg==" spinCount="100000" sheet="1" objects="1" scenarios="1"/>
  <mergeCells count="109">
    <mergeCell ref="H73:H81"/>
    <mergeCell ref="C14:G14"/>
    <mergeCell ref="C15:G15"/>
    <mergeCell ref="B16:B17"/>
    <mergeCell ref="C16:E16"/>
    <mergeCell ref="F16:G16"/>
    <mergeCell ref="C17:E17"/>
    <mergeCell ref="F17:G17"/>
    <mergeCell ref="A2:G2"/>
    <mergeCell ref="F3:G3"/>
    <mergeCell ref="E7:G7"/>
    <mergeCell ref="E8:G8"/>
    <mergeCell ref="E9:G9"/>
    <mergeCell ref="A11:G11"/>
    <mergeCell ref="F28:G28"/>
    <mergeCell ref="F29:G29"/>
    <mergeCell ref="F30:G30"/>
    <mergeCell ref="F31:G31"/>
    <mergeCell ref="F32:G32"/>
    <mergeCell ref="F33:G33"/>
    <mergeCell ref="C18:G18"/>
    <mergeCell ref="B21:G21"/>
    <mergeCell ref="B22:G22"/>
    <mergeCell ref="B23:G23"/>
    <mergeCell ref="B24:G24"/>
    <mergeCell ref="F27:G27"/>
    <mergeCell ref="B42:C42"/>
    <mergeCell ref="D42:E42"/>
    <mergeCell ref="B43:C43"/>
    <mergeCell ref="D43:E43"/>
    <mergeCell ref="B44:C44"/>
    <mergeCell ref="D44:E44"/>
    <mergeCell ref="F34:G34"/>
    <mergeCell ref="F35:G35"/>
    <mergeCell ref="F36:G36"/>
    <mergeCell ref="F37:G37"/>
    <mergeCell ref="B40:C41"/>
    <mergeCell ref="D40:G40"/>
    <mergeCell ref="D41:E41"/>
    <mergeCell ref="F53:G53"/>
    <mergeCell ref="F54:G54"/>
    <mergeCell ref="F55:G55"/>
    <mergeCell ref="F56:G56"/>
    <mergeCell ref="F57:G57"/>
    <mergeCell ref="F59:G59"/>
    <mergeCell ref="F47:G47"/>
    <mergeCell ref="F48:G48"/>
    <mergeCell ref="F49:G49"/>
    <mergeCell ref="F50:G50"/>
    <mergeCell ref="F51:G51"/>
    <mergeCell ref="F52:G52"/>
    <mergeCell ref="B72:B81"/>
    <mergeCell ref="D72:E72"/>
    <mergeCell ref="D73:E73"/>
    <mergeCell ref="D74:E74"/>
    <mergeCell ref="D75:E75"/>
    <mergeCell ref="F60:G60"/>
    <mergeCell ref="F61:G61"/>
    <mergeCell ref="F62:G62"/>
    <mergeCell ref="F63:G63"/>
    <mergeCell ref="F64:G64"/>
    <mergeCell ref="F65:G65"/>
    <mergeCell ref="D76:E76"/>
    <mergeCell ref="D77:E77"/>
    <mergeCell ref="D78:E78"/>
    <mergeCell ref="D79:E79"/>
    <mergeCell ref="D80:E80"/>
    <mergeCell ref="D81:E81"/>
    <mergeCell ref="F66:G66"/>
    <mergeCell ref="F67:G67"/>
    <mergeCell ref="F68:G68"/>
    <mergeCell ref="F69:G69"/>
    <mergeCell ref="D71:E71"/>
    <mergeCell ref="B90:C91"/>
    <mergeCell ref="D90:G90"/>
    <mergeCell ref="D91:E91"/>
    <mergeCell ref="B92:C92"/>
    <mergeCell ref="D92:E92"/>
    <mergeCell ref="B83:C83"/>
    <mergeCell ref="B85:C85"/>
    <mergeCell ref="D85:E85"/>
    <mergeCell ref="B86:C86"/>
    <mergeCell ref="D86:E86"/>
    <mergeCell ref="B87:C87"/>
    <mergeCell ref="D87:E87"/>
    <mergeCell ref="H16:H17"/>
    <mergeCell ref="B102:C102"/>
    <mergeCell ref="D102:G102"/>
    <mergeCell ref="B103:C103"/>
    <mergeCell ref="D103:G103"/>
    <mergeCell ref="H46:H57"/>
    <mergeCell ref="H58:H69"/>
    <mergeCell ref="H82:H83"/>
    <mergeCell ref="H97:H103"/>
    <mergeCell ref="C99:G99"/>
    <mergeCell ref="B100:C100"/>
    <mergeCell ref="D100:E100"/>
    <mergeCell ref="F100:G100"/>
    <mergeCell ref="B101:C101"/>
    <mergeCell ref="D101:E101"/>
    <mergeCell ref="F101:G101"/>
    <mergeCell ref="B93:C93"/>
    <mergeCell ref="D93:E93"/>
    <mergeCell ref="B94:C94"/>
    <mergeCell ref="D94:E94"/>
    <mergeCell ref="B96:G96"/>
    <mergeCell ref="C98:G98"/>
    <mergeCell ref="B88:C88"/>
    <mergeCell ref="D88:E88"/>
  </mergeCells>
  <phoneticPr fontId="1"/>
  <pageMargins left="0.59055118110236227" right="0.59055118110236227" top="0.55118110236220474" bottom="0.39370078740157483" header="0.31496062992125984" footer="0.31496062992125984"/>
  <pageSetup paperSize="9" scale="98"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共同研究申込書</vt:lpstr>
      <vt:lpstr>算定内訳書</vt:lpstr>
      <vt:lpstr>【記入例】共同研究申込書</vt:lpstr>
      <vt:lpstr>【記入例】共同研究申込書!Print_Area</vt:lpstr>
      <vt:lpstr>共同研究申込書!Print_Area</vt:lpstr>
      <vt:lpstr>算定内訳書!Print_Area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ke-kacho</dc:creator>
  <cp:lastModifiedBy>ke-shien</cp:lastModifiedBy>
  <cp:lastPrinted>2021-06-14T06:59:02Z</cp:lastPrinted>
  <dcterms:created xsi:type="dcterms:W3CDTF">2020-11-20T02:15:50Z</dcterms:created>
  <dcterms:modified xsi:type="dcterms:W3CDTF">2021-06-18T10:46:36Z</dcterms:modified>
</cp:coreProperties>
</file>